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hanxm\Desktop\"/>
    </mc:Choice>
  </mc:AlternateContent>
  <bookViews>
    <workbookView xWindow="0" yWindow="0" windowWidth="20490" windowHeight="7755"/>
  </bookViews>
  <sheets>
    <sheet name="Sheet1" sheetId="1" r:id="rId1"/>
  </sheets>
  <calcPr calcId="152511"/>
</workbook>
</file>

<file path=xl/calcChain.xml><?xml version="1.0" encoding="utf-8"?>
<calcChain xmlns="http://schemas.openxmlformats.org/spreadsheetml/2006/main">
  <c r="Q3" i="1" l="1"/>
  <c r="Q4" i="1"/>
  <c r="Q5" i="1"/>
  <c r="Q6" i="1"/>
  <c r="Q7" i="1"/>
  <c r="Q2" i="1"/>
  <c r="T3" i="1"/>
  <c r="S3" i="1" s="1"/>
  <c r="R3" i="1" s="1"/>
  <c r="P3" i="1" s="1"/>
  <c r="T4" i="1"/>
  <c r="S4" i="1" s="1"/>
  <c r="R4" i="1" s="1"/>
  <c r="P4" i="1" s="1"/>
  <c r="T5" i="1"/>
  <c r="S5" i="1" s="1"/>
  <c r="R5" i="1" s="1"/>
  <c r="P5" i="1" s="1"/>
  <c r="T6" i="1"/>
  <c r="S6" i="1" s="1"/>
  <c r="R6" i="1" s="1"/>
  <c r="P6" i="1" s="1"/>
  <c r="T7" i="1"/>
  <c r="S7" i="1" s="1"/>
  <c r="R7" i="1" s="1"/>
  <c r="P7" i="1" s="1"/>
  <c r="T2" i="1"/>
  <c r="S2" i="1" s="1"/>
  <c r="R2" i="1" s="1"/>
  <c r="P2" i="1" s="1"/>
  <c r="F3" i="1"/>
  <c r="F4" i="1"/>
  <c r="F5" i="1"/>
  <c r="F6" i="1"/>
  <c r="F7" i="1"/>
  <c r="F8" i="1"/>
  <c r="F2" i="1"/>
</calcChain>
</file>

<file path=xl/sharedStrings.xml><?xml version="1.0" encoding="utf-8"?>
<sst xmlns="http://schemas.openxmlformats.org/spreadsheetml/2006/main" count="201" uniqueCount="148">
  <si>
    <t>序号</t>
  </si>
  <si>
    <t>自编码</t>
  </si>
  <si>
    <t>产品名称</t>
  </si>
  <si>
    <t>版次</t>
  </si>
  <si>
    <t>印次</t>
  </si>
  <si>
    <t>ISBN</t>
  </si>
  <si>
    <t>中图分类(含首字母)</t>
  </si>
  <si>
    <t>CIP分类</t>
  </si>
  <si>
    <t>图书定价</t>
  </si>
  <si>
    <t>原著编者</t>
  </si>
  <si>
    <t>纸张规格</t>
  </si>
  <si>
    <t>开数</t>
  </si>
  <si>
    <t>内文页码</t>
  </si>
  <si>
    <t>印张数量</t>
  </si>
  <si>
    <t>出版日期</t>
  </si>
  <si>
    <t>每件包数/每包册数</t>
  </si>
  <si>
    <t>总印量</t>
  </si>
  <si>
    <t>装帧形式</t>
  </si>
  <si>
    <t>内容简介</t>
  </si>
  <si>
    <t>作者简介</t>
  </si>
  <si>
    <t>目录</t>
  </si>
  <si>
    <t>汉语主题词</t>
  </si>
  <si>
    <t>发行渠道</t>
  </si>
  <si>
    <t>上架建议</t>
  </si>
  <si>
    <t>媒体评论</t>
  </si>
  <si>
    <t>目标读者</t>
  </si>
  <si>
    <t>精彩书摘</t>
  </si>
  <si>
    <t>本书卖点/编辑推荐</t>
  </si>
  <si>
    <t>封面设计</t>
  </si>
  <si>
    <t>财务编码</t>
  </si>
  <si>
    <t>辅助说明</t>
  </si>
  <si>
    <t>供应商商品ID</t>
  </si>
  <si>
    <t>正文(码)</t>
  </si>
  <si>
    <t>每包册数</t>
  </si>
  <si>
    <t>高校名称</t>
  </si>
  <si>
    <t>电商库存下限</t>
  </si>
  <si>
    <t>每册克重</t>
  </si>
  <si>
    <t>出版基金</t>
  </si>
  <si>
    <t>基金批次代号</t>
  </si>
  <si>
    <t>资助千字数</t>
  </si>
  <si>
    <t>是否禁止新书报订</t>
  </si>
  <si>
    <t>11778</t>
  </si>
  <si>
    <t>无人机电磁兼容工程</t>
  </si>
  <si>
    <t>B1</t>
  </si>
  <si>
    <t>Y1</t>
  </si>
  <si>
    <t>978-7-118-11778-3</t>
  </si>
  <si>
    <t>TB 一般工业技术</t>
  </si>
  <si>
    <t>V279</t>
  </si>
  <si>
    <t>89.00</t>
  </si>
  <si>
    <t>王保平</t>
  </si>
  <si>
    <t>710*1000</t>
  </si>
  <si>
    <t>小16开</t>
  </si>
  <si>
    <t>252</t>
  </si>
  <si>
    <t>15.750</t>
  </si>
  <si>
    <t>2019-12-17</t>
  </si>
  <si>
    <t/>
  </si>
  <si>
    <t>1500</t>
  </si>
  <si>
    <t>平装</t>
  </si>
  <si>
    <t>本书共12章，主要内容包括：无人机电磁兼容基本知识，无人机系统电磁兼容问题，无人机系统电磁兼容分析与设计，电磁干扰的控制与防护（电磁屏蔽，滤波，接地与搭接，元器件、线缆、连接器EMI控制，静电与电磁脉冲防护等），电磁兼容的测量与诊断，无人机系统电磁环境效应试验，电磁兼容工程管理等。</t>
  </si>
  <si>
    <t>王保平，男，生于1964年7月，教授，西北工业大学软件与微电子学院硕士生导师，且为西北工业大学无人机特种技术国防科技重点实验室技术骨干。2000年至2005年于西安电子科技大学“信号与信息处理专业”攻读博士学位，研究方向为模糊信息处理、模式识别和图像处理；2005至2007年在西北工业大学无人机特种技术国防科技重点实验室从事博士后研究工作，研究方向为智能信息处理、计算机图像学、图形学，并致力于于多源三维成像、信息隐藏与隐藏检测、目标可视化与建模技术的研究。</t>
  </si>
  <si>
    <t>第1章无人机电磁兼容背景知识 1.1无人机系统介绍 1.2电磁兼容概述 1.3电磁兼容的重要性 1.4电磁兼容标准与规范第2章无人机系统电磁兼容问题 2.1无人机系统的预期电磁环境 2.2电磁环境对无人机系统的影响 2.3解决无人机电磁兼容问题的方法和步骤第3章无人机系统电磁兼容分析 3.1无人机电磁兼容研制要求 3.2频率与频段的选择 3.3无人机电磁环境分析 3.4标准的选用和剪裁第4章无人机系统电磁兼容设计 4.1无人机电磁兼容设计概述 4.2无人机系统级的电磁设计 4.3无人机部件、分系统的电磁兼容设计4.4无人机电路级电磁兼容设计第5章电磁屏蔽 5.1概述 5.2屏蔽机理 5.3屏蔽效能 5.4孔缝泄漏的抑制 5.5电磁屏蔽设计第6章EMI滤波器 6.1概述 6.2电源EMI滤波器 6.3EMI滤波器设计原则与使用指南第7章接地与搭接 7.1概述 7.2接地的基本知识 7.3接地的实施 7.4接地设计指南 7.5搭接第8章元器件、线缆、连接器EMI控制 8.1概述 8.2元器件特性 8.3元器件的敏感特性 8.4如何正确选择和使用元器件 8.5导线的特性与分类 8.6双绞线与光缆 8.7布线指南 8.8连接器第9章静电与电磁脉冲的防护9.1静电和电磁脉冲防护的必要性 9.2静电安全管理 9.3静电防护机理与技术 9.4静电防护技术的应用 9.5雷电和EMP的防护第10章电磁兼容测量与诊断 10.1 电磁兼容测量的内容 10.2 电磁兼容测量方法 10.3 电磁干扰诊断方法第11章 无人机系统电磁环境效应试验 11.1 电磁环境效应试验 11.2 基于战场环境适应性的无人机电磁仿真试验 11.3 电磁环境效应评估平台 11.4 电磁环境效应评估准则第12章电磁兼容工程管理 12.1 工程管理在工程项目中的地位及其必要性 12.2 电磁兼容工程管理内容12.3 产品寿命周期中的电磁兼容质量控制参考文献</t>
  </si>
  <si>
    <t>应用技术</t>
  </si>
  <si>
    <t>全部地区</t>
  </si>
  <si>
    <t>00029727-01-01</t>
  </si>
  <si>
    <t>9</t>
  </si>
  <si>
    <t>411.30</t>
  </si>
  <si>
    <t>无基金</t>
  </si>
  <si>
    <t>否</t>
  </si>
  <si>
    <t>11961</t>
  </si>
  <si>
    <t>军事需求工作理论与实践探究</t>
  </si>
  <si>
    <t>978-7-118-11961-9</t>
  </si>
  <si>
    <t>E9 军事技术</t>
  </si>
  <si>
    <t>E144</t>
  </si>
  <si>
    <t>88.00</t>
  </si>
  <si>
    <t>212</t>
  </si>
  <si>
    <t>13.250</t>
  </si>
  <si>
    <t>2020-03-26</t>
  </si>
  <si>
    <t>1000</t>
  </si>
  <si>
    <t>军事需求在整个国防和军队全面发展建设中具有非常重要的地位和作用，是推动军事技术发展和战争形态改变的核心要素。本书结合作者实际研究和工作，在理清军事需求相关内涵和国内外研究现状的基础上，重点围绕基于能力军事需求的生成机制、能力评估、描述方法、需求管理、联合能力域建设、规范建设几个关键环节进行分析介绍。</t>
  </si>
  <si>
    <t>陈治湘，1979年出生，副教授，先后在空军工程大学、空军航空兵部队、空军地空导弹部队、空军装备研究院、空军指挥学院学习和工作。主要从事军事需求理论、作战能力评估和作战实验等研究工作，参加了军委和空军军事需求工作研究的相关工作。获军队级和空军级科研奖6项，参编著作3部，发表论文30余篇，承担军口863计划、装备研制、军内科研、预研基金等类型课题共计20余项。</t>
  </si>
  <si>
    <t>1．军事需求概述... 2 1.1 需求的内涵... 2 1.2 军事需求的基本内涵... 3 1.3 军事需求的分类与分级... 4 1.4 军事需求的地位与作用... 5 1.5 军事需求与规划计划、业务落实之间关系... 6 1.5国内外军事需求研究现状分析... 7 1.5.1 国外军事需求研究现状分析... 7 1.5.2 国内军事需求研究现状及存在的主要问题... 11 1.6未来我军军事需求的研究重点... 14 2 军事需求生成机制... 15 2.1 美军军事需求生成机制发展沿革...15 2.1.1各军种分散管理阶段... 15 2.1.2国防部加强监督阶段... 16 2.1.3建立联合能力集成与开发体系阶段... 17 2.2 基于联合能力需求生成机制分析... 17 2.2.1 联合能力需求组织体系... 18 2.2.2 联合能力集成与开发的关键步骤... 21 2.2.3 联合能力集成与开发核心剖析... 23 2.3 联合军事需求框架构想... 24 2.3.1 联合军事需求框架总体原则... 24 2.3.2 自上而下的军事需求统筹生成与管理... 25 2.3.3 分级主导的军事需求工作模式...30 2.4 军事需求生成中应把握的主要规律... 31 3 基于能力的评估... 33 3.1 基于能力评估的核心地位和作用... 33 3.2 基于能力的评估基本流程... 35 3.3 基于能力的评估分析过程... 36 3.4 评估指标的选取的原则... 39 3.5 用于能力评估的常用方法... 40 3.5.1 案例分析法... 40 3.5.2 层次分析法... 42 3.5.3 基于能力矩阵的方法... 44 3.5.4 基于QFD能力分析方法... 49 3.5.5 多视点评估方法...57 3.5.6 综合评估方法... 62 4 军事需求描述方法... 69 4.1 军事需求描述方法分析... 69 4.2 体系结构框架方法（DODAF）与军事需求描述... 70 4.3 DODAF的模型和视图... 72 4.4 基于DODAF的军事需求视图描述... 77 4.4.1 军事需求的全视图描述... 77 4.4.2 军事需求的能力视图描述... 81 4.4.3 军事需求的作战视图描述... 87 4.5 其它体系结构框架方法简介... 94 5军事需求管理... 96 5.1军事需求管理过程分析...96 5.2军事需求论证的组织与管理... 97 5.2.1前瞻性军事需求论证... 97 5.2.2问题导向型军事需求论证... 99 5.2.3需求论证后续活动... 101 5.3军事需求的审查与批准... 103 5.3.1美军的能力需求审查... 103 5.3.2军种需求审批... 104 5.4军事需求落实过程组织与管理... 109 5.5军事需求的变更管理... 111 5.5.1军事需求变更的特征... 111 5.5.2需求变更管理过程... 112 5.6军事需求督察与评估... 1135.6.1 军事需求督察评估定义及特征... 113 5.6.2 军事需求督察评估关键环节及原则... 115 5.6.3 军事需求督察评估的评估工作... 117 5.7军事需求管理支撑工具... 118 5.7.1全寿命需求管理... 119 5.7.2常用软件需求管理工具... 120 5.7.3建立具有我军特色的军事需求管理系统... 128 6 军事需求中联合能力领域建设... 130 6.1 美军联合能力领域研究进展... 130 6.1.1 联合能力领域的组成... 130 6.1.2 联合能力领域的运用...131 6.2 美军联合能力领域建设值得借鉴之处... 132 6.3 联合能力领域构建的基本原则... 134 7 军事需求规范建设... 135 7.1美国军事需求规范建设情况... 135 7.2军事需求规范建设内容... 136 7.2.1规范军事需求生成过程... 136 7.2.2规范军事需求表述形式... 137 7.2.3规范军事需求论证方法... 138 7.2.4规范军事需求职能体系... 139 7.3军事需求规范建设对策... 139 7.3.1结合规范特点，制订正式规范文本...139 7.3.2尽快颁发规范，依法论证军事需求... 139 7.3.3开展学习活动，理解执行规范的意义... 140 7.3.4出台规范案例，提供可资参照体系... 140 7.3.5严格执行规范，树立规范应有权威... 140 7.3.6启用监管程序，加强监督指导活动... 141 7.3.7理顺运行关系，提高规范使用效益... 141 8 支撑军事需求的科学与技术方法... 142 8.1 军事系统工程思想与军事需求... 142 8.1.1系统工程的基本原则... 142 8.1.2系统工程的特点...143 8.1.3系统分析的方法... 144 8.1.4系统分析的步骤... 145 8.2 综合集成与军事需求... 146 8.2.1综合集成的内涵... 146 8.2.2综合集成主要技术... 147 8.2.3综合集成研讨厅... 148 8.2.4运用综合集成研讨主要步骤和方法... 149 8.3 仿真实验方法与军事需求... 150 8.3.1 仿真实验方法在军事中应用... 151 8.3.2 仿真实验方法在军事需求中应用... 152 8.3.3 仿真实验方法在主要步骤... 1538.4 其它技术与军事需求... 153 8.4.1人工智能... 153 8.4.1 神经网络... 154 8.4.2 机器学习... 155 8.4.3 数据挖掘... 155 8.4.4网络技术... 156 8.4.5大数据——云技术... 157 参考文献 158</t>
  </si>
  <si>
    <t>00029838-01-01</t>
  </si>
  <si>
    <t>10</t>
  </si>
  <si>
    <t>346.00</t>
  </si>
  <si>
    <t>12070</t>
  </si>
  <si>
    <t>指挥控制系统建模与评估</t>
  </si>
  <si>
    <t>978-7-118-12070-7</t>
  </si>
  <si>
    <t>TP 自动化技术、计算机技术</t>
  </si>
  <si>
    <t>E072</t>
  </si>
  <si>
    <t>79.00</t>
  </si>
  <si>
    <t>248</t>
  </si>
  <si>
    <t>15.500</t>
  </si>
  <si>
    <t>2020-03-19</t>
  </si>
  <si>
    <t>2000</t>
  </si>
  <si>
    <t>本书立足指挥控制系统发展现状，结合系统功能和特点，综合运用系统工程、体系结构、复杂网络、多属性决策、效能评估等理论方法，研究了指挥控制系统建模与评估问题。 本书共分为三大部分、七个章节讨论了指挥控制系统建模与评估问题。第一部分：基础知识，由第1章和第2章组成；第二部分：指挥控制系统建模，由第3章和第4章组成；第三部分：指挥控制系统评估，由第5章、第6章和第7章组成。</t>
  </si>
  <si>
    <t>2000.07 第二炮兵工程学院指挥自动化系，讲师 2005.09 第二炮兵工程学院计算机科学与技术，博士 2006.07 第二炮兵工程学院指挥自动化系，副教授 2012.07 第二炮兵工程大学信息工程系，副教授 2017.12 火箭军工程大学作战保障学院，副教授</t>
  </si>
  <si>
    <t>第1章：绪论。第2章：基础理论与方法。第3章：基于DoDAF的指挥控制系统结构建模。第4章：基于复杂网络的指挥控制系统结构建模。第5章：指挥控制系统效能评估指标体系构建。第6章：指挥控制系统评估指标赋权方法。第7章：指挥控制系统效能评估方法。</t>
  </si>
  <si>
    <t>00030617-01-01</t>
  </si>
  <si>
    <t>404.70</t>
  </si>
  <si>
    <t>12076</t>
  </si>
  <si>
    <t>多传感器协同管理与辐射控制技术</t>
  </si>
  <si>
    <t>978-7-118-12076-9</t>
  </si>
  <si>
    <t>TP212;TN957.51</t>
  </si>
  <si>
    <t>179.00</t>
  </si>
  <si>
    <t>408</t>
  </si>
  <si>
    <t>25.500</t>
  </si>
  <si>
    <t>2019-12-19</t>
  </si>
  <si>
    <t>本书主要内容有：传感器管理概述；单传感器管理 ；单平台多传感器管理 ；多平台多传感器管理 ；雷达辐射控制概述 ；基于信息论的传感器管理理论；基于模糊逻辑的传感器管理理论；基于规划论的传感器管理理论；基于市场理论的传感器管理理论；基于射频隐身的雷达辐射控制基本理论；雷达寂寞时的无源定位基本理论。</t>
  </si>
  <si>
    <t>吴巍，男，湖北天门人，博士，讲师。主要研究方向为临近空间高超声速探测跟踪、信息融合、雷达末制导。近年来，承担或参与了国家自然科学基金、总装探索研究、航空科学基金、装备型号论证等20余项的相关研究工作。</t>
  </si>
  <si>
    <t>第1章 绪论 1.1 传感器管理概述 1.2.1 单传感器管理 1.2.2 单平台多传感器管理 1.2.3 多平台多传感器管理 1.2 雷达辐射控制概述 第2章 传感器管理基本理论2.1 基于信息论的传感器管理理论2.2 基于模糊逻辑的传感器管理理论2.3 基于规划论的传感器管理理论2.4 基于市场理论的传感器管理理论第3章 雷达辐射控制理论3.1 基于射频隐身的雷达辐射控制基本理论3.2雷达寂寞时的无源定位基本理论第4章 雷达电磁辐射对无源探测器影响 4.1 无源探测器截获雷达电磁波机理 4.2雷达时间间歇辐射对无源探测器性能的影响分析 4.3 雷达辐射能量限制对无源探测器性能的影响分析 4.4 本章小结第5章 雷达辐射时间和能量规划技术5.1 不同目标距离和目标RCS时雷达辐射控制5.1.1 雷达检测性能与目标距离、目标RCS的关系 5.1.2 基于目标距离的功率自适应设计 5.1.3 基于目标RCS的功率自适应设计 5.1.4 基于目标距离、目标RCS的功率自适应设计 5.2 给定辐射时间限制下雷达辐射优化规划 5.2.1 问题描述 5.2.2 辐射规划及推导 5.3 给定辐射时间限制下基于协方差的辐射控制模型5.3.1 辐射控制与目标跟踪框架 5.3.2 跟踪坐标系选择与转换 5.3.3 雷达辐射控制模型 5.4 辐射能量限制下雷达波束驻留和脉冲积累优化控制 5.4.1 引言 5.4.2 雷达检测性能与脉冲积累的关系 5.4.3 雷达辐射脉冲能量与接收回波信噪比的关系 5.4.4 脉冲积累与检测概率的关系 5.4.5 不同单脉冲信噪比脉冲积累检测概率比较 5.5 辐射能量限制下的雷达优化脉冲积累研究 5.5.1 问题描述 5.5.2 确知脉冲串积累检测的积累优化 5.5.3 随机相位脉冲串积累检测的积累优化 5.5.4随机振幅、随机相位脉冲串积累检测的积累优化第6章 单平台多传感器协同管理的雷达辐射控制技术6.1 引言6.2 红外为主、雷达间歇辅助协同框架 6.3 量测与跟踪模型 6.3.1 基于EKF的红外、雷达序贯融合模型 6.3.2 基于IMM的红外、雷达序贯融合模型 6.4 雷达辐射控制模型 6.4.1 等间隔辐射控制 6.4.2 有限次数辐射的规划和管理 6.4.3 基于新息的实时辐射控制模式 6.4.4 基于协方差的实时辐射控制模式 6.5 基于辐射控制的雷达、ESM和红外协同框架 6.5.1 雷达、ESM和红外融合跟踪结构6.5.2 雷达、ESM、红外目标跟踪与辐射控制模型</t>
  </si>
  <si>
    <t>00030810-01-01</t>
  </si>
  <si>
    <t>6</t>
  </si>
  <si>
    <t>665.90</t>
  </si>
  <si>
    <t>12050</t>
  </si>
  <si>
    <t>战术互联网</t>
  </si>
  <si>
    <t>978-7-118-12050-9</t>
  </si>
  <si>
    <t>TJ 武器工业</t>
  </si>
  <si>
    <t>E83-39</t>
  </si>
  <si>
    <t>63.00</t>
  </si>
  <si>
    <t>王海</t>
  </si>
  <si>
    <t>787*1092</t>
  </si>
  <si>
    <t>16开</t>
  </si>
  <si>
    <t>2020-01-07</t>
  </si>
  <si>
    <t>3000</t>
  </si>
  <si>
    <t>本书从技术角度介绍了战术互联网的需求以及网络架构，以美军战术互联网为例介绍了战术互联网的各层实现细节。前两章主要介绍战术互联网的由来、基本概念和网络架构，后面的章节则先按照分系统讨论相关的基础技术，然后按照分层的方式讨论各层协议需要解决的问题及其具体实现方法。第十章所介绍的数据链从严格定义上说并不属于战术互联网，但是它与战术互联网具有较强的关联性，也经常容易与战术互联网相互混淆，因此本书单独列出一章加以讨论。第十一章的可变消息格式一般而言属于战术互联网的应用层范畴，但是考虑到战术互联网的信道容量受限，信息传输能力极其宝贵，因而应用开发一定要与底层信息传输能力紧密结合，故此将其作为一个应用特例重点阐述。第十二章的网络管理也是战术互联网的重要组成部分，它也将随着战术互联网的应用不断深化和发展。</t>
  </si>
  <si>
    <t>王海，陆军工程大学通信工程学院主任，教授。原解放军通信工程学院学士、硕士、博士。原解放军理工大学通信工程学院讲师、副教授、教授。加拿大不列颠哥伦比亚大学（UBC）电子与计算机工程系， 访问学者。现任陆军工程大学通信工程学院教授。</t>
  </si>
  <si>
    <t>第一章 战术互联网概述1.1 战术电台的发展1.2 战术互联网与商用互联网的区别与联系1.3 战术互联网的主要业务1.4 网络协议的标准化及其必要性1.5 战术互联网的发展第二章 战术互联网总体结构2.1 按信道类型划分的结构2.2 按网络形态划分的结构2.3 按指挥体系划分的结构2.4 信息流程2.5 战场业务类型2.6 数据可靠性要求第三章 野战综合业务数字网3.1 ATM概念及ATM层3.2 ATM适配层3.3 IPATM互联技术与多协议标签交换3.4 MPLS：集大成者3.5 如何建立VCC?第四章Ad Hoc 网络的基本概念4.1 Ad Hoc 网络概述4.2 Ad Hoc网络的信道特点4.3 战术移动Ad Hoc网络第五章 Ad Hoc 网络信道接入协议5.1 接入协议所面临的问题5.2 接入协议应具备的特性5.3 接入协议的分类5.4 单信道接入协议5.5 双信道接入协议5.6 多信道接入协议第六章 Ad Hoc 网络无线路由协议6.1 Ad Hoc网络路由协议的分类6.2 几种典型的Ad Hoc网络路由协议第七章 电台子网及220协议7.1 EPLRS电台子网7.2 NTDR电台子网7.3 SINCGARS电台子网7.4MIL-STD-188-220C标准简介第八章 Ad hoc网络传输协议8.1 传输层协议功能8.2 可靠数据传输原理8.3 TCP协议8.4 无线TCP第九章 应用层无连接可靠传输协议9.1 TCP应用于无线链路时的缺陷9.2 应用层无连接可靠传输协议简介第十章 战术数据链概论10.1 什么是战术数据链10.2 外军战术数据链系统概况10.3 战术互联网与战术数据链的区别与联系第十一章 可变消息格式（VMF）11.1 VMF提出的背景11.2 VMF功能域的划分与消息编号11.3 消息格式11.4 消息处理规则11.5VMF消息的构造11.6 VMF消息的传输11.7 VMF消息数据的识别第十二章 网络管理与XNP12.1 网络管理概述12.2 网络管理的功能12.3 基于SNMP的网络管理模型12.4 网络初始化12.5 网络运行监控12.6 故障管理12.7 XNP协议12.8 MIL-STD-188-220C XNP协议12.9 XNP消息12.10 XNP动态配置过程12.11小结</t>
  </si>
  <si>
    <t>00030868-01-01</t>
  </si>
  <si>
    <t>11</t>
  </si>
  <si>
    <t>422.00</t>
  </si>
  <si>
    <t>12089</t>
  </si>
  <si>
    <t>机械原理（第4版）</t>
  </si>
  <si>
    <t>978-7-118-12089-9</t>
  </si>
  <si>
    <t>TH111</t>
  </si>
  <si>
    <t>37.00</t>
  </si>
  <si>
    <t>安子军</t>
  </si>
  <si>
    <t>296</t>
  </si>
  <si>
    <t>18.500</t>
  </si>
  <si>
    <t>2020-02-19</t>
  </si>
  <si>
    <t>1517</t>
  </si>
  <si>
    <t>本书是根据国家教育部机械基础 课程教学指导委员会批准的机械原理课程教学基本要 求编写的。全书由理论教学内容和实践教学内容组成。理论教学内容共分13章，包括绪论、平面机构的结构分析、平面机构的运动分析和力分析、机械中的摩擦和机械效率、平面连杆机构、凸轮机构、齿轮机构、轮系、间歇机构与其他机构、新型传动机构、机械运转及其速度波动调节、机械的平衡、机械传动系统方案设计。实践教学内容配有机械原理课程设计指导书。每章末附有思考题与练习题。</t>
  </si>
  <si>
    <t>安子军，燕山大学车辆与能源学院院长，汽车振动与噪声控制研究所所长(兼)。博士生导师、教授。学科及研究方向机械设计及理论</t>
  </si>
  <si>
    <t>00030896-01-01</t>
  </si>
  <si>
    <t>8</t>
  </si>
  <si>
    <t>405.10</t>
  </si>
  <si>
    <r>
      <rPr>
        <sz val="10"/>
        <rFont val="宋体"/>
        <family val="3"/>
        <charset val="134"/>
      </rPr>
      <t>陈治湘</t>
    </r>
    <r>
      <rPr>
        <sz val="10"/>
        <rFont val="Arial"/>
        <family val="2"/>
      </rPr>
      <t>,</t>
    </r>
    <r>
      <rPr>
        <sz val="10"/>
        <rFont val="宋体"/>
        <family val="3"/>
        <charset val="134"/>
      </rPr>
      <t>刘福刚等</t>
    </r>
    <phoneticPr fontId="2" type="noConversion"/>
  </si>
  <si>
    <r>
      <rPr>
        <sz val="10"/>
        <rFont val="宋体"/>
        <family val="3"/>
        <charset val="134"/>
      </rPr>
      <t>李琳琳</t>
    </r>
    <r>
      <rPr>
        <sz val="10"/>
        <rFont val="Arial"/>
        <family val="2"/>
      </rPr>
      <t>,</t>
    </r>
    <r>
      <rPr>
        <sz val="10"/>
        <rFont val="宋体"/>
        <family val="3"/>
        <charset val="134"/>
      </rPr>
      <t>张壮等</t>
    </r>
    <phoneticPr fontId="2" type="noConversion"/>
  </si>
  <si>
    <r>
      <rPr>
        <sz val="10"/>
        <rFont val="宋体"/>
        <family val="3"/>
        <charset val="134"/>
      </rPr>
      <t>吴巍</t>
    </r>
    <r>
      <rPr>
        <sz val="10"/>
        <rFont val="Arial"/>
        <family val="2"/>
      </rPr>
      <t>,</t>
    </r>
    <r>
      <rPr>
        <sz val="10"/>
        <rFont val="宋体"/>
        <family val="3"/>
        <charset val="134"/>
      </rPr>
      <t>王国宏等</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</si>
</sst>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 x14ac:knownFonts="1">
    <font>
      <sz val="10"/>
      <name val="Arial"/>
      <family val="2"/>
    </font>
    <font>
      <sz val="10"/>
      <name val="Arial"/>
      <family val="2"/>
    </font>
    <font>
      <sz val="9"/>
      <name val="宋体"/>
      <family val="3"/>
      <charset val="134"/>
    </font>
    <font>
      <sz val="10"/>
      <name val="宋体"/>
      <family val="3"/>
      <charset val="134"/>
    </font>
  </fonts>
  <fills count="2">
    <fill>
      <patternFill patternType="none"/>
    </fill>
    <fill>
      <patternFill patternType="gray125"/>
    </fill>
  </fills>
  <borders count="1">
    <border>
      <left/>
      <right/>
      <top/>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cellStyleXfs>
  <cellXfs count="2">
    <xf numFmtId="0" fontId="0" fillId="0" borderId="0" xfId="0"/>
    <xf numFmtId="0" fontId="0" fillId="0" borderId="0" xfId="0" applyAlignment="1">
      <alignment horizontal="center"/>
    </xf>
  </cellXfs>
  <cellStyles count="7">
    <cellStyle name="Comma" xfId="4"/>
    <cellStyle name="Comma [0]" xfId="5"/>
    <cellStyle name="Currency" xfId="2"/>
    <cellStyle name="Currency [0]" xfId="3"/>
    <cellStyle name="Normal" xfId="6"/>
    <cellStyle name="Percent" xfId="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B1" workbookViewId="0">
      <selection activeCell="G20" sqref="G20"/>
    </sheetView>
  </sheetViews>
  <sheetFormatPr defaultColWidth="9.140625" defaultRowHeight="12.75" x14ac:dyDescent="0.2"/>
  <cols>
    <col min="1" max="1" width="4.140625" customWidth="1"/>
    <col min="2" max="2" width="6.28515625" customWidth="1"/>
    <col min="3" max="3" width="22.7109375" customWidth="1"/>
    <col min="4" max="5" width="4.140625" customWidth="1"/>
    <col min="6" max="6" width="19.140625" customWidth="1"/>
    <col min="7" max="7" width="16.5703125" customWidth="1"/>
    <col min="8" max="8" width="19.85546875" customWidth="1"/>
    <col min="9" max="9" width="20" customWidth="1"/>
    <col min="10" max="10" width="7" customWidth="1"/>
    <col min="11" max="11" width="17.7109375" customWidth="1"/>
    <col min="12" max="12" width="9" customWidth="1"/>
    <col min="13" max="13" width="6.140625" customWidth="1"/>
    <col min="14" max="15" width="7" customWidth="1"/>
    <col min="16" max="16" width="11.140625" customWidth="1"/>
    <col min="17" max="17" width="13" customWidth="1"/>
    <col min="18" max="18" width="15.42578125" customWidth="1"/>
    <col min="19" max="19" width="12.85546875" customWidth="1"/>
    <col min="20" max="20" width="16" customWidth="1"/>
    <col min="21" max="21" width="10.42578125" customWidth="1"/>
    <col min="22" max="22" width="10.42578125" style="1" customWidth="1"/>
    <col min="23" max="23" width="5.5703125" customWidth="1"/>
    <col min="24" max="24" width="7" customWidth="1"/>
    <col min="25" max="27" width="255.7109375" customWidth="1"/>
    <col min="28" max="28" width="8.42578125" customWidth="1"/>
    <col min="29" max="33" width="7" customWidth="1"/>
    <col min="34" max="34" width="13.28515625" customWidth="1"/>
    <col min="35" max="37" width="7" customWidth="1"/>
    <col min="38" max="38" width="14.42578125" customWidth="1"/>
    <col min="39" max="39" width="6.7109375" customWidth="1"/>
    <col min="40" max="41" width="7" customWidth="1"/>
    <col min="42" max="42" width="9.85546875" customWidth="1"/>
    <col min="43" max="44" width="7" customWidth="1"/>
    <col min="45" max="45" width="9.85546875" customWidth="1"/>
    <col min="46" max="46" width="8.42578125" customWidth="1"/>
    <col min="47" max="47" width="12.7109375" customWidth="1"/>
  </cols>
  <sheetData>
    <row r="1" spans="1:47" x14ac:dyDescent="0.2">
      <c r="A1" t="s">
        <v>0</v>
      </c>
      <c r="B1" t="s">
        <v>1</v>
      </c>
      <c r="C1" t="s">
        <v>2</v>
      </c>
      <c r="D1" t="s">
        <v>3</v>
      </c>
      <c r="E1" t="s">
        <v>4</v>
      </c>
      <c r="G1" t="s">
        <v>5</v>
      </c>
      <c r="H1" t="s">
        <v>6</v>
      </c>
      <c r="I1" t="s">
        <v>7</v>
      </c>
      <c r="J1" t="s">
        <v>8</v>
      </c>
      <c r="K1" t="s">
        <v>9</v>
      </c>
      <c r="L1" t="s">
        <v>10</v>
      </c>
      <c r="M1" t="s">
        <v>11</v>
      </c>
      <c r="N1" t="s">
        <v>12</v>
      </c>
      <c r="O1" t="s">
        <v>13</v>
      </c>
      <c r="U1" t="s">
        <v>14</v>
      </c>
      <c r="V1" s="1" t="s">
        <v>15</v>
      </c>
      <c r="W1" t="s">
        <v>16</v>
      </c>
      <c r="X1" t="s">
        <v>17</v>
      </c>
      <c r="Y1" t="s">
        <v>18</v>
      </c>
      <c r="Z1" t="s">
        <v>19</v>
      </c>
      <c r="AA1" t="s">
        <v>20</v>
      </c>
      <c r="AB1" t="s">
        <v>21</v>
      </c>
      <c r="AC1" t="s">
        <v>22</v>
      </c>
      <c r="AD1" t="s">
        <v>23</v>
      </c>
      <c r="AE1" t="s">
        <v>24</v>
      </c>
      <c r="AF1" t="s">
        <v>25</v>
      </c>
      <c r="AG1" t="s">
        <v>26</v>
      </c>
      <c r="AH1" t="s">
        <v>27</v>
      </c>
      <c r="AI1" t="s">
        <v>28</v>
      </c>
      <c r="AJ1" t="s">
        <v>29</v>
      </c>
      <c r="AK1" t="s">
        <v>30</v>
      </c>
      <c r="AL1" t="s">
        <v>31</v>
      </c>
      <c r="AM1" t="s">
        <v>32</v>
      </c>
      <c r="AN1" t="s">
        <v>33</v>
      </c>
      <c r="AO1" t="s">
        <v>34</v>
      </c>
      <c r="AP1" t="s">
        <v>35</v>
      </c>
      <c r="AQ1" t="s">
        <v>36</v>
      </c>
      <c r="AR1" t="s">
        <v>37</v>
      </c>
      <c r="AS1" t="s">
        <v>38</v>
      </c>
      <c r="AT1" t="s">
        <v>39</v>
      </c>
      <c r="AU1" t="s">
        <v>40</v>
      </c>
    </row>
    <row r="2" spans="1:47" x14ac:dyDescent="0.2">
      <c r="A2">
        <v>1</v>
      </c>
      <c r="B2" t="s">
        <v>41</v>
      </c>
      <c r="C2" t="s">
        <v>42</v>
      </c>
      <c r="D2" t="s">
        <v>43</v>
      </c>
      <c r="E2" t="s">
        <v>44</v>
      </c>
      <c r="F2" t="str">
        <f>SUBSTITUTE(G2,"-","")</f>
        <v>9787118117783</v>
      </c>
      <c r="G2" t="s">
        <v>45</v>
      </c>
      <c r="H2" t="s">
        <v>46</v>
      </c>
      <c r="I2" t="s">
        <v>47</v>
      </c>
      <c r="J2" t="s">
        <v>48</v>
      </c>
      <c r="K2" t="s">
        <v>49</v>
      </c>
      <c r="L2" t="s">
        <v>50</v>
      </c>
      <c r="M2" t="s">
        <v>51</v>
      </c>
      <c r="N2" t="s">
        <v>52</v>
      </c>
      <c r="O2" t="s">
        <v>53</v>
      </c>
      <c r="P2" t="str">
        <f>MID(R2,1,4)</f>
        <v>2019</v>
      </c>
      <c r="Q2" t="str">
        <f>SUBSTITUTE(U2,"-","/")</f>
        <v>2019/12/17</v>
      </c>
      <c r="R2" t="str">
        <f>SUBSTITUTE(S2,".","")</f>
        <v>201912</v>
      </c>
      <c r="S2" t="str">
        <f>SUBSTITUTE(T2,"-",".")</f>
        <v>2019.12</v>
      </c>
      <c r="T2" t="str">
        <f>MID(U2,1,7)</f>
        <v>2019-12</v>
      </c>
      <c r="U2" t="s">
        <v>54</v>
      </c>
      <c r="V2" s="1">
        <v>9</v>
      </c>
      <c r="W2" t="s">
        <v>56</v>
      </c>
      <c r="X2" t="s">
        <v>57</v>
      </c>
      <c r="Y2" t="s">
        <v>58</v>
      </c>
      <c r="Z2" t="s">
        <v>59</v>
      </c>
      <c r="AA2" t="s">
        <v>60</v>
      </c>
      <c r="AB2" t="s">
        <v>61</v>
      </c>
      <c r="AD2" t="s">
        <v>62</v>
      </c>
      <c r="AL2" t="s">
        <v>63</v>
      </c>
      <c r="AM2" t="s">
        <v>52</v>
      </c>
      <c r="AN2" t="s">
        <v>64</v>
      </c>
      <c r="AQ2" t="s">
        <v>65</v>
      </c>
      <c r="AR2" t="s">
        <v>66</v>
      </c>
      <c r="AU2" t="s">
        <v>67</v>
      </c>
    </row>
    <row r="3" spans="1:47" x14ac:dyDescent="0.2">
      <c r="A3">
        <v>2</v>
      </c>
      <c r="B3" t="s">
        <v>68</v>
      </c>
      <c r="C3" t="s">
        <v>69</v>
      </c>
      <c r="D3" t="s">
        <v>43</v>
      </c>
      <c r="E3" t="s">
        <v>44</v>
      </c>
      <c r="F3" t="str">
        <f t="shared" ref="F3:F8" si="0">SUBSTITUTE(G3,"-","")</f>
        <v>9787118119619</v>
      </c>
      <c r="G3" t="s">
        <v>70</v>
      </c>
      <c r="H3" t="s">
        <v>71</v>
      </c>
      <c r="I3" t="s">
        <v>72</v>
      </c>
      <c r="J3" t="s">
        <v>73</v>
      </c>
      <c r="K3" t="s">
        <v>145</v>
      </c>
      <c r="L3" t="s">
        <v>50</v>
      </c>
      <c r="M3" t="s">
        <v>51</v>
      </c>
      <c r="N3" t="s">
        <v>74</v>
      </c>
      <c r="O3" t="s">
        <v>75</v>
      </c>
      <c r="P3" t="str">
        <f t="shared" ref="P3:P7" si="1">MID(R3,1,4)</f>
        <v>2020</v>
      </c>
      <c r="Q3" t="str">
        <f t="shared" ref="Q3:Q7" si="2">SUBSTITUTE(U3,"-","/")</f>
        <v>2020/03/26</v>
      </c>
      <c r="R3" t="str">
        <f t="shared" ref="R3:R7" si="3">SUBSTITUTE(S3,".","")</f>
        <v>202003</v>
      </c>
      <c r="S3" t="str">
        <f t="shared" ref="S3:S7" si="4">SUBSTITUTE(T3,"-",".")</f>
        <v>2020.03</v>
      </c>
      <c r="T3" t="str">
        <f t="shared" ref="T3:T7" si="5">MID(U3,1,7)</f>
        <v>2020-03</v>
      </c>
      <c r="U3" t="s">
        <v>76</v>
      </c>
      <c r="V3" s="1">
        <v>10</v>
      </c>
      <c r="W3" t="s">
        <v>77</v>
      </c>
      <c r="X3" t="s">
        <v>57</v>
      </c>
      <c r="Y3" t="s">
        <v>78</v>
      </c>
      <c r="Z3" t="s">
        <v>79</v>
      </c>
      <c r="AA3" t="s">
        <v>80</v>
      </c>
      <c r="AB3" t="s">
        <v>55</v>
      </c>
      <c r="AD3" t="s">
        <v>62</v>
      </c>
      <c r="AL3" t="s">
        <v>81</v>
      </c>
      <c r="AM3" t="s">
        <v>74</v>
      </c>
      <c r="AN3" t="s">
        <v>82</v>
      </c>
      <c r="AQ3" t="s">
        <v>83</v>
      </c>
      <c r="AR3" t="s">
        <v>66</v>
      </c>
      <c r="AU3" t="s">
        <v>67</v>
      </c>
    </row>
    <row r="4" spans="1:47" x14ac:dyDescent="0.2">
      <c r="A4">
        <v>3</v>
      </c>
      <c r="B4" t="s">
        <v>84</v>
      </c>
      <c r="C4" t="s">
        <v>85</v>
      </c>
      <c r="D4" t="s">
        <v>43</v>
      </c>
      <c r="E4" t="s">
        <v>44</v>
      </c>
      <c r="F4" t="str">
        <f t="shared" si="0"/>
        <v>9787118120707</v>
      </c>
      <c r="G4" t="s">
        <v>86</v>
      </c>
      <c r="H4" t="s">
        <v>87</v>
      </c>
      <c r="I4" t="s">
        <v>88</v>
      </c>
      <c r="J4" t="s">
        <v>89</v>
      </c>
      <c r="K4" t="s">
        <v>146</v>
      </c>
      <c r="L4" t="s">
        <v>50</v>
      </c>
      <c r="M4" t="s">
        <v>51</v>
      </c>
      <c r="N4" t="s">
        <v>90</v>
      </c>
      <c r="O4" t="s">
        <v>91</v>
      </c>
      <c r="P4" t="str">
        <f t="shared" si="1"/>
        <v>2020</v>
      </c>
      <c r="Q4" t="str">
        <f t="shared" si="2"/>
        <v>2020/03/19</v>
      </c>
      <c r="R4" t="str">
        <f t="shared" si="3"/>
        <v>202003</v>
      </c>
      <c r="S4" t="str">
        <f t="shared" si="4"/>
        <v>2020.03</v>
      </c>
      <c r="T4" t="str">
        <f t="shared" si="5"/>
        <v>2020-03</v>
      </c>
      <c r="U4" t="s">
        <v>92</v>
      </c>
      <c r="V4" s="1">
        <v>10</v>
      </c>
      <c r="W4" t="s">
        <v>93</v>
      </c>
      <c r="X4" t="s">
        <v>57</v>
      </c>
      <c r="Y4" t="s">
        <v>94</v>
      </c>
      <c r="Z4" t="s">
        <v>95</v>
      </c>
      <c r="AA4" t="s">
        <v>96</v>
      </c>
      <c r="AB4" t="s">
        <v>55</v>
      </c>
      <c r="AD4" t="s">
        <v>62</v>
      </c>
      <c r="AL4" t="s">
        <v>97</v>
      </c>
      <c r="AM4" t="s">
        <v>90</v>
      </c>
      <c r="AN4" t="s">
        <v>82</v>
      </c>
      <c r="AQ4" t="s">
        <v>98</v>
      </c>
      <c r="AR4" t="s">
        <v>66</v>
      </c>
      <c r="AU4" t="s">
        <v>67</v>
      </c>
    </row>
    <row r="5" spans="1:47" x14ac:dyDescent="0.2">
      <c r="A5">
        <v>4</v>
      </c>
      <c r="B5" t="s">
        <v>99</v>
      </c>
      <c r="C5" t="s">
        <v>100</v>
      </c>
      <c r="D5" t="s">
        <v>43</v>
      </c>
      <c r="E5" t="s">
        <v>44</v>
      </c>
      <c r="F5" t="str">
        <f t="shared" si="0"/>
        <v>9787118120769</v>
      </c>
      <c r="G5" t="s">
        <v>101</v>
      </c>
      <c r="H5" t="s">
        <v>46</v>
      </c>
      <c r="I5" t="s">
        <v>102</v>
      </c>
      <c r="J5" t="s">
        <v>103</v>
      </c>
      <c r="K5" t="s">
        <v>147</v>
      </c>
      <c r="L5" t="s">
        <v>50</v>
      </c>
      <c r="M5" t="s">
        <v>51</v>
      </c>
      <c r="N5" t="s">
        <v>104</v>
      </c>
      <c r="O5" t="s">
        <v>105</v>
      </c>
      <c r="P5" t="str">
        <f t="shared" si="1"/>
        <v>2019</v>
      </c>
      <c r="Q5" t="str">
        <f t="shared" si="2"/>
        <v>2019/12/19</v>
      </c>
      <c r="R5" t="str">
        <f t="shared" si="3"/>
        <v>201912</v>
      </c>
      <c r="S5" t="str">
        <f t="shared" si="4"/>
        <v>2019.12</v>
      </c>
      <c r="T5" t="str">
        <f t="shared" si="5"/>
        <v>2019-12</v>
      </c>
      <c r="U5" t="s">
        <v>106</v>
      </c>
      <c r="V5" s="1">
        <v>6</v>
      </c>
      <c r="W5" t="s">
        <v>56</v>
      </c>
      <c r="X5" t="s">
        <v>57</v>
      </c>
      <c r="Y5" t="s">
        <v>107</v>
      </c>
      <c r="Z5" t="s">
        <v>108</v>
      </c>
      <c r="AA5" t="s">
        <v>109</v>
      </c>
      <c r="AB5" t="s">
        <v>55</v>
      </c>
      <c r="AD5" t="s">
        <v>62</v>
      </c>
      <c r="AL5" t="s">
        <v>110</v>
      </c>
      <c r="AM5" t="s">
        <v>104</v>
      </c>
      <c r="AN5" t="s">
        <v>111</v>
      </c>
      <c r="AQ5" t="s">
        <v>112</v>
      </c>
      <c r="AR5" t="s">
        <v>66</v>
      </c>
      <c r="AU5" t="s">
        <v>67</v>
      </c>
    </row>
    <row r="6" spans="1:47" x14ac:dyDescent="0.2">
      <c r="A6">
        <v>5</v>
      </c>
      <c r="B6" t="s">
        <v>113</v>
      </c>
      <c r="C6" t="s">
        <v>114</v>
      </c>
      <c r="D6" t="s">
        <v>43</v>
      </c>
      <c r="E6" t="s">
        <v>44</v>
      </c>
      <c r="F6" t="str">
        <f t="shared" si="0"/>
        <v>9787118120509</v>
      </c>
      <c r="G6" t="s">
        <v>115</v>
      </c>
      <c r="H6" t="s">
        <v>116</v>
      </c>
      <c r="I6" t="s">
        <v>117</v>
      </c>
      <c r="J6" t="s">
        <v>118</v>
      </c>
      <c r="K6" t="s">
        <v>119</v>
      </c>
      <c r="L6" t="s">
        <v>120</v>
      </c>
      <c r="M6" t="s">
        <v>121</v>
      </c>
      <c r="N6" t="s">
        <v>52</v>
      </c>
      <c r="O6" t="s">
        <v>53</v>
      </c>
      <c r="P6" t="str">
        <f t="shared" si="1"/>
        <v>2020</v>
      </c>
      <c r="Q6" t="str">
        <f t="shared" si="2"/>
        <v>2020/01/07</v>
      </c>
      <c r="R6" t="str">
        <f t="shared" si="3"/>
        <v>202001</v>
      </c>
      <c r="S6" t="str">
        <f t="shared" si="4"/>
        <v>2020.01</v>
      </c>
      <c r="T6" t="str">
        <f t="shared" si="5"/>
        <v>2020-01</v>
      </c>
      <c r="U6" t="s">
        <v>122</v>
      </c>
      <c r="V6" s="1">
        <v>11</v>
      </c>
      <c r="W6" t="s">
        <v>123</v>
      </c>
      <c r="X6" t="s">
        <v>57</v>
      </c>
      <c r="Y6" t="s">
        <v>124</v>
      </c>
      <c r="Z6" t="s">
        <v>125</v>
      </c>
      <c r="AA6" t="s">
        <v>126</v>
      </c>
      <c r="AB6" t="s">
        <v>61</v>
      </c>
      <c r="AD6" t="s">
        <v>62</v>
      </c>
      <c r="AL6" t="s">
        <v>127</v>
      </c>
      <c r="AM6" t="s">
        <v>52</v>
      </c>
      <c r="AN6" t="s">
        <v>128</v>
      </c>
      <c r="AQ6" t="s">
        <v>129</v>
      </c>
      <c r="AU6" t="s">
        <v>67</v>
      </c>
    </row>
    <row r="7" spans="1:47" x14ac:dyDescent="0.2">
      <c r="A7">
        <v>6</v>
      </c>
      <c r="B7" t="s">
        <v>130</v>
      </c>
      <c r="C7" t="s">
        <v>131</v>
      </c>
      <c r="D7" t="s">
        <v>43</v>
      </c>
      <c r="E7" t="s">
        <v>44</v>
      </c>
      <c r="F7" t="str">
        <f t="shared" si="0"/>
        <v>9787118120899</v>
      </c>
      <c r="G7" t="s">
        <v>132</v>
      </c>
      <c r="H7" t="s">
        <v>46</v>
      </c>
      <c r="I7" t="s">
        <v>133</v>
      </c>
      <c r="J7" t="s">
        <v>134</v>
      </c>
      <c r="K7" t="s">
        <v>135</v>
      </c>
      <c r="L7" t="s">
        <v>50</v>
      </c>
      <c r="M7" t="s">
        <v>51</v>
      </c>
      <c r="N7" t="s">
        <v>136</v>
      </c>
      <c r="O7" t="s">
        <v>137</v>
      </c>
      <c r="P7" t="str">
        <f t="shared" si="1"/>
        <v>2020</v>
      </c>
      <c r="Q7" t="str">
        <f t="shared" si="2"/>
        <v>2020/02/19</v>
      </c>
      <c r="R7" t="str">
        <f t="shared" si="3"/>
        <v>202002</v>
      </c>
      <c r="S7" t="str">
        <f t="shared" si="4"/>
        <v>2020.02</v>
      </c>
      <c r="T7" t="str">
        <f t="shared" si="5"/>
        <v>2020-02</v>
      </c>
      <c r="U7" t="s">
        <v>138</v>
      </c>
      <c r="V7" s="1">
        <v>8</v>
      </c>
      <c r="W7" t="s">
        <v>139</v>
      </c>
      <c r="X7" t="s">
        <v>57</v>
      </c>
      <c r="Y7" t="s">
        <v>140</v>
      </c>
      <c r="Z7" t="s">
        <v>141</v>
      </c>
      <c r="AA7" t="s">
        <v>55</v>
      </c>
      <c r="AB7" t="s">
        <v>55</v>
      </c>
      <c r="AD7" t="s">
        <v>62</v>
      </c>
      <c r="AL7" t="s">
        <v>142</v>
      </c>
      <c r="AM7" t="s">
        <v>136</v>
      </c>
      <c r="AN7" t="s">
        <v>143</v>
      </c>
      <c r="AQ7" t="s">
        <v>144</v>
      </c>
      <c r="AU7" t="s">
        <v>67</v>
      </c>
    </row>
    <row r="8" spans="1:47" x14ac:dyDescent="0.2">
      <c r="F8" t="str">
        <f t="shared" si="0"/>
        <v/>
      </c>
    </row>
  </sheetData>
  <phoneticPr fontId="2" type="noConversion"/>
  <pageMargins left="0.75" right="0.75" top="1"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account Outlook</dc:creator>
  <cp:keywords/>
  <dc:description/>
  <cp:lastModifiedBy>hanxm</cp:lastModifiedBy>
  <dcterms:created xsi:type="dcterms:W3CDTF">2020-04-23T03:33:22Z</dcterms:created>
  <dcterms:modified xsi:type="dcterms:W3CDTF">2020-04-23T03:52:53Z</dcterms:modified>
  <cp:category/>
  <cp:contentStatus/>
</cp:coreProperties>
</file>