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240" yWindow="120" windowWidth="14940" windowHeight="9225"/>
  </bookViews>
  <sheets>
    <sheet name="Sheet1" sheetId="1" r:id="rId1"/>
  </sheets>
  <calcPr calcId="152511"/>
</workbook>
</file>

<file path=xl/calcChain.xml><?xml version="1.0" encoding="utf-8"?>
<calcChain xmlns="http://schemas.openxmlformats.org/spreadsheetml/2006/main">
  <c r="O3" i="1" l="1"/>
  <c r="O4" i="1"/>
  <c r="O5" i="1"/>
  <c r="O6" i="1"/>
  <c r="O7" i="1"/>
  <c r="O8" i="1"/>
  <c r="O9" i="1"/>
  <c r="O10" i="1"/>
  <c r="O11" i="1"/>
  <c r="O12" i="1"/>
  <c r="O13" i="1"/>
  <c r="O14" i="1"/>
  <c r="O15" i="1"/>
  <c r="O16" i="1"/>
  <c r="O17" i="1"/>
  <c r="O2" i="1"/>
  <c r="P3" i="1" l="1"/>
  <c r="P4" i="1"/>
  <c r="P5" i="1"/>
  <c r="P6" i="1"/>
  <c r="P7" i="1"/>
  <c r="P8" i="1"/>
  <c r="P9" i="1"/>
  <c r="P10" i="1"/>
  <c r="P11" i="1"/>
  <c r="P12" i="1"/>
  <c r="P13" i="1"/>
  <c r="P14" i="1"/>
  <c r="P15" i="1"/>
  <c r="P16" i="1"/>
  <c r="P17" i="1"/>
  <c r="P2" i="1"/>
  <c r="Q3" i="1"/>
  <c r="Q4" i="1"/>
  <c r="Q5" i="1"/>
  <c r="Q6" i="1"/>
  <c r="Q7" i="1"/>
  <c r="Q8" i="1"/>
  <c r="Q9" i="1"/>
  <c r="Q10" i="1"/>
  <c r="Q11" i="1"/>
  <c r="Q12" i="1"/>
  <c r="Q13" i="1"/>
  <c r="Q14" i="1"/>
  <c r="Q15" i="1"/>
  <c r="Q16" i="1"/>
  <c r="Q17" i="1"/>
  <c r="Q2" i="1"/>
  <c r="R3" i="1"/>
  <c r="R4" i="1"/>
  <c r="R5" i="1"/>
  <c r="R6" i="1"/>
  <c r="R7" i="1"/>
  <c r="R8" i="1"/>
  <c r="R9" i="1"/>
  <c r="R10" i="1"/>
  <c r="R11" i="1"/>
  <c r="R12" i="1"/>
  <c r="R13" i="1"/>
  <c r="R14" i="1"/>
  <c r="R15" i="1"/>
  <c r="R16" i="1"/>
  <c r="R17" i="1"/>
  <c r="R2" i="1"/>
  <c r="E3" i="1"/>
  <c r="E4" i="1"/>
  <c r="E5" i="1"/>
  <c r="E6" i="1"/>
  <c r="E7" i="1"/>
  <c r="E8" i="1"/>
  <c r="E9" i="1"/>
  <c r="E10" i="1"/>
  <c r="E11" i="1"/>
  <c r="E12" i="1"/>
  <c r="E13" i="1"/>
  <c r="E14" i="1"/>
  <c r="E15" i="1"/>
  <c r="E16" i="1"/>
  <c r="E17" i="1"/>
  <c r="E2" i="1"/>
</calcChain>
</file>

<file path=xl/sharedStrings.xml><?xml version="1.0" encoding="utf-8"?>
<sst xmlns="http://schemas.openxmlformats.org/spreadsheetml/2006/main" count="284" uniqueCount="168">
  <si>
    <t>自编码</t>
  </si>
  <si>
    <t>产品名称</t>
  </si>
  <si>
    <t>版次</t>
  </si>
  <si>
    <t>印次</t>
  </si>
  <si>
    <t>ISBN</t>
  </si>
  <si>
    <t>中图分类(含首字母)</t>
  </si>
  <si>
    <t>CIP分类</t>
  </si>
  <si>
    <t>图书定价</t>
  </si>
  <si>
    <t>丛书名称</t>
  </si>
  <si>
    <t>原著编者</t>
  </si>
  <si>
    <t>开数</t>
  </si>
  <si>
    <t>内文页码</t>
  </si>
  <si>
    <t>印张数量</t>
  </si>
  <si>
    <t>出版日期</t>
  </si>
  <si>
    <t>每件包数/每包册数</t>
  </si>
  <si>
    <t>总印量</t>
  </si>
  <si>
    <t>装帧形式</t>
  </si>
  <si>
    <t>内容简介</t>
  </si>
  <si>
    <t>作者简介</t>
  </si>
  <si>
    <t>目录</t>
  </si>
  <si>
    <t>每包册数</t>
  </si>
  <si>
    <t>12196</t>
  </si>
  <si>
    <t>化学事故应急救援工作手册</t>
  </si>
  <si>
    <t>B1</t>
  </si>
  <si>
    <t>Y1</t>
  </si>
  <si>
    <t>978-7-118-12196-4</t>
  </si>
  <si>
    <t>TQ 化学工业</t>
  </si>
  <si>
    <t>TQ086.5-62</t>
  </si>
  <si>
    <t>蒋志刚</t>
  </si>
  <si>
    <t>小16开</t>
  </si>
  <si>
    <t>2022-10-17</t>
  </si>
  <si>
    <t/>
  </si>
  <si>
    <t>平装</t>
  </si>
  <si>
    <t>本书以危险化学品分类、特性分析为起始，按“侦防消救”专业处置程序，从专业角度系统讲解了化学事故的处理要点、关键流程，在事故处理的各个环节中给出了可操作性强的专业应对方法。书中着重阐述了危险化学品的侦察、监测、取样，防护和洗消，以及危化事故现场的封控，ALOHA危害估算软件的操作使用方法等，为危化事故现场快速处置提供技术支持；详细讲解了事故现场的搜救、急救方法，事故现场处置基本流程，为危险化学品事故现场处置提供可靠的技术方案。</t>
  </si>
  <si>
    <t>长期从事化学防护与应急教学和科研工作，参加天津2015年“8.12”重特大火灾事故救援，组织中外化学应急救援演习演练，出版全军性教材多部。</t>
  </si>
  <si>
    <t>目 录第一章 危险化学品基础知识... 1一、危险化学品定义... 1二、危险化学品分类... 1（一）根据《化学品分类和危险性公示通则》（GB 13690-2009）分类... 1（二）根据《危险货物分类和品名编号》( GB 6944-2005)分类... 2三、危险化学品标志... 5四、危险化学反应... 8(一)与空气反应... 9(二)与水反应... 9(三)聚合反应... 9(四)分解反应... 10(五)混合接触自发进行化学反应... 11五、危险化学品特性与分析... 11(一)爆炸品...11(二)易燃气体... 12(三)氧化性气体和压力下气体... 13(四)易燃液体... 13(五)自燃液体... 14(六)易燃固体... 14(七)自燃固体... 14(八)气溶胶... 14(九)自反应物质和混合物... 14(十)自热物质和混合物... 15(十一)遇水放出易燃气体的物质或混合物... 15(十二)氧化性液体和氧化性固体... 15(十三)有机过氧化物... 15(十四)金属腐蚀剂... 15(十五)放射性物质... 15(十六)腐蚀性物质... 16(十七)毒性物质和感染性物质...16(十八)严重眼损伤／眼刺激... 16(十九)呼吸或皮肤过敏( GB 30000. 21-2013) 16(二十)生殖细胞致突变性(GB 30000. 22-2013) 16(二十一)致癌性( GB 30000. 23-2013) 17(二十二)生殖毒性( GB 30000. 24-2013) 17(二十三)特异性靶器官系统毒性——一次接触( GB 30000. 25-2013) 17(二十四)特异性靶器官系统毒性反复接触( CB 30000. 26-2013) 17(二十五)吸入危害( GB 30000.27-2013) 17(二十六)危害水生环境物质... 18(二十七)危害臭氧层物质... 18第二章 危险化学品的侦察、取样与监测... 19一、基本任务... 19（一）确定种类... 19（二）标志危害区域... 19（三）样品采集... 19（四）化学监测... 19二、基本要求... 19（一）准确... 19（二）快速... 19（三）灵敏... 20（四）简便... 20（五）广谱... 20（六）宽程... 20三、常用装备器材... 20四、程序与方法... 21（一）现地侦察... 22（二）样品采集...26（三）化学监测... 27第三章 化学事故现场防护与洗消... 30一、 化学事故应急救援中的人员防护... 30（一）化学事故中危险化学品对人员的危害... 30（二）组织指导公众防护... 31（三）救援人员的个人防护... 31二、化学事故现场洗消... 38（一）概述... 38（二）洗消要求和等级... 38（三）洗消的主要任务... 39（四）洗消方法和常用洗消剂... 40（五）典型洗消装备介绍... 43（六）洗消组织实施... 45第四章 危险化学品的危害评估... 47一、事故初期阶段的区域划分方法...47二、事故救援阶段的区域划分方法... 52（一）事故区域划分... 52（二）ALOHA.. 52附件 ALOHA软件操作使用方法... 56（一）简介... 56（二）主界面及功能菜单... 56（三）实例... 58第五章 危险化学品的控源和封堵（化学救援危险源控制）... 66一、泄漏源控制... 66（一）泄漏源控制的主要方法... 66（二）泄漏源控制装备器材... 67（三）泄漏源控制注意事项... 70二、泄漏物处置... 70（一）泄漏物处置技术方法... 70（二）泄漏物处置装备器材...72（三）泄漏物处置注意事项... 72第六章 现场搜救和急救... 74一、化学事故人员搜救... 74（一）搜救危险性分析... 74（二）事故现场分析判断... 74（三）搜救的方法... 75二、化学事故现场救治... 77（一）现场救治的原则... 77（二）救治前的现场分析... 77（三）现场救治的实施... 78三、注意事项... 80（一）熟悉现场情况... 80（二）确保自身安全... 80（三）实行分工合作... 80（四）防止继发性伤害... 80（五）交接手续要完备... 80第七章危险化学品事故现场处理基本程序... 81一、危险化学品应急救援处置的基本任务... 81（一）危险源辨识... 81（二） 切断（控制）事故源... 81（三）控制污染区（警戒、隔离）... 81（四）搜救受害人员... 82（五）检测和评估危害程度和范围... 82（六）组织污染区居民防护或撤离... 82（七）对污染区实施洗消清理... 82（八）搞好各项保障... 83二、危险化学品应急救援处置的基本程序... 83（一）受领任务与机动... 83（二）初步危害辨识... 83（三）紧急隔离和人员疏散...84（四）先期侦察... 85（五）搜救中毒人员... 85（六）气象监测... 85（七）危害评估... 85（八）现场警戒... 85（九）外围实时监测... 85（十）事故源控制... 85（十一）后果消除... 86三、生产场所火灾爆炸事故处置要点... 86（一）疏散与警戒... 86（二）先期侦察... 86（三）扑灭火灾和冷却... 86（四）对现场危险源进行控制... 86（五）围堵截流... 87（六）实施监测... 87四、生产场所危险化学品泄漏事故处置要点... 87（一）询情与启动预案...87（二）现场勘察与控制... 87（三）危害程度和范围评估... 87（四）泄漏物处置... 88五、储存场所危险化学品火灾爆炸事故处置要点... 88（一）侦察火情和毒情... 88（二）控制火情... 88（三）疏散与警戒... 89（四）火灾扑灭后处置... 89六、储存场所危险化学品泄漏事故处置要点... 89（一）现场勘查... 89（二）仓库内外监测... 89（三）控制泄漏源和潜在危险... 89（四）泄漏物处置... 90七、运输过程危险化学品火灾爆炸事故处置要点... 90（一）收集了解现场信息，实施交通管制...90（二）转移危险源，控制火势，消除燃爆风险... 90（三）实施紧急救治和医疗保障... 90（四）环境监测和现场恢复... 90八、运输过程危险化学品泄漏事故处置要点... 91（一）询情、侦察与评估... 91（二）封锁事故现场，疏散人员和车辆... 91（三）抢救伤员和中毒人员... 91（四）泄漏源控制和处理... 91（五）泄漏物处置... 91（六）救援人员的防护与洗消... 92第八章 典型危险化学品事故现场处理方案... 93氨... 93白磷... 95苯... 96苯胺... 98苯乙烯...100丙酮... 103丙烯腈... 105丙烯酸甲酯... 1071,3-丁二烯... 109二甲苯... 111二硫化碳... 113二氧化氯... 115氟化氢... 117光气... 119过氧化氢... 121过氧乙酸... 123环氧乙烷... 125甲醇... 127甲基肼... 129甲酸... 131连二亚硫酸钠... 133磷化氢... 135硫化氢... 136硫酸... 138硫酸二甲酯... 140氯化氢... 142氯磺酸... 144氯酸钾... 146漂粉精... 147氢...149氢氟酸... 150氢氧化钠... 152氰化钠... 154三氯化磷... 157三异丁基铝... 159碳化钙... 161硝酸... 162硝酸铵... 164溴... 166盐酸... 167氧氯化磷... 169液氯... 171一甲胺... 173乙腈... 175乙醚... 178乙醛(聚合三聚乙醛) 180乙炔... 182乙酸... 184乙烯... 186异氰酸甲酯... 188附 录... 190一、常见物质燃烧爆炸参数表... 190二、化学事故典型案例... 192（一）事故概述...192（二）危险化学品生产过程中的重大事故案例... 194（三）危险化学品储存过程中的重大事故案例... 198（四）危险化学品运输过程中的重大事故案例... 203绪 论 第一节 直升机简介 一、直升机分类……………………………………………………………………1 二、直升机的组成及功用…………………………………………………………6 三、直升机操纵机构………………………………………………………………8 四、直升机的主要特点……………………………………………………………12 第二节 飞行控制系统 一、飞行控制系统的基本功能……………………………………………………12二、飞行控制系统的基本原理……………………………………………………12 三、飞行控制系统的总体结构……………………………………………………15 四、直升机飞行控制系统的发展简史……………………………………………16 五、直升机飞行控制系统课程的主要内容………………………………………17 第一章 旋翼空气动力学 第一节 空气动力学基础知识 一、流场……………………………………………………………………………18 二、气流和相对气流………………………………………………………………19 三、低速空气动力学基本定律……………………………………………………19第二节 旋翼 一、旋翼的基本结构………………………………………………………………21 二、旋翼的基本参数………………………………………………………………22 三、桨叶的基本参数………………………………………………………………24 第三节 旋翼的空气动力特性 一、桨叶（翼型）的空气动力特性………………………………………………26 二、旋翼拉力………………………………………………………………………31 三、桨叶的挥舞运动和旋翼锥体的倾斜…………………………………………36 四、桨叶的挥舞运动与垂直铰的作用……………………………………………40第二章 单旋翼直升机的动力学方程 第一节 直升机坐标系与运动参数 一、坐标系…………………………………………………………………………42 二、直升机的运动参数……………………………………………………………43 三、飞行器运动的自由度…………………………………………………………44 四、直升机的操纵机构参数………………………………………………………44 第二节 作用在直升机上的力和力矩 一、旋翼的气动力和力矩…………………………………………………………45 二、尾桨的气动力和力矩…………………………………………………………46三、平尾的气动力和力矩…………………………………………………………46 四、机身的气动力和力矩…………………………………………………………47 第三节 直升机的平衡、稳定性和操纵性 一、直升机的平衡…………………………………………………………………49 二、直升机的稳定性与操纵性……………………………………………………53 第四节 直升机操纵原理 一、旋翼的操纵原理………………………………………………………………63 二、尾桨的操纵原理………………………………………………………………64 第五节 直升机运动方程一、运动方程的建立………………………………………………………………64 二、线性化运动方程组……………………………………………………………67 三、状态空间表示…………………………………………………………………70 四、基本运动模态…………………………………………………………………71 五、稳定性分析……………………………………………………………………72 第三章 直升机自动驾驶仪的工作原理 第一节 基本组成与控制规律 一、自动驾驶仪的基本组成………………………………………………………74 二、自动驾驶仪的基本控制规律…………………………………………………73第二节 自动驾驶仪的基本工作原理 一、自动控制直升机纵向角运动的原理…………………………………………81 二、自动控制直升机侧向角运动的原理…………………………………………87 三、自动控制直升机协调转弯的原理……………………………………………88 第三节 阻尼、增稳与控制增稳 一、直升机——阻尼器系统的工作原理及控制规律……………………………91 二、直升机——增稳系统的工作原理及控制规律………………………………94 三、控制增稳系统的工作原理及其控制规律……………………………………97 第四节 自动配平与自动回零系统一、自动配平系统…………………………………………………………………98 二、自动回零系统…………………………………………………………………99 第五节 舵机及其与人工操纵系统的连接方式 一、舵机与操纵系统并联…………………………………………………………101 二、舵机与操纵系统串联…………………………………………………………101 三、助力器…………………………………………………………………………102 四、典型舵机………………………………………………………………………103 第四章 直升机的轨迹控制 第一节纵向轨迹控制 一、高度稳定与控制………………………………………………………………111 二、速度的自动稳定………………………………………………………………114 三、自动过渡………………………………………………………………………115 四、自动引导着陆…………………………………………………………………125 五、自动复飞………………………………………………………………………127 第二节 侧向轨迹控制 一、侧向偏离控制…………………………………………………………………128 二、侧向制导系统…………………………………………………………………129三、侧向速度控制…………………………………………………………………136 第五章 现代飞行控制技术 第一节 电传操纵系统 一、概述……………………………………………………………………………137 二、电传操纵系统的基本工作原理………………………………………………138 三、CH-47直升机电传操纵系统…………………………………………………139 第二节 光传操纵系统 一、概述……………………………………………………………………………140 二、光传操纵系统的组成…………………………………………………………141三、光传操纵系统的基本原理……………………………………………………142 四、眼镜蛇直升机光传操纵系统…………………………………………………143 五、光传操纵系统的发展前景……………………………………………………144 第三节 侧杆控制器 一、侧杆控制器的结构……………………………………………………………145 二、主动式侧杆控制器的基本组成………………………………………………147 三、主动式侧杆控制器实现的功能………………………………………………148 四、主动式侧杆控制器的应用……………………………………………………149第四节 直升机主动控制技术 一、主动抑制振动…………………………………………………………………150 二、阵风缓和，改善乘坐品质……………………………………………………150 三、飞行推力综合控制与飞行火力综合控制…………………………………151 四、主动降低噪声…………………………………………………………………151 第六章 典型飞行控制系统 第一节 KF-3型飞行控制系统 一、概述……………………………………………………………………………152 二、组成、功用及其与机载设备的交联…………………………………………153三、系统基本工作情况……………………………………………………………155 四、各部件基本结构和工作原理…………………………………………………168 五、维护与使用……………………………………………………………………178 第二节 SFIM PA 112SC自动驾驶仪 一、概述……………………………………………………………………………182 二、组成、功用及其与机载设备的交联…………………………………………182 三、基本工作原理及控制律………………………………………………………184 四、主要元部件介绍………………………………………………………………198</t>
  </si>
  <si>
    <t>10</t>
  </si>
  <si>
    <t>16开</t>
  </si>
  <si>
    <t>12</t>
  </si>
  <si>
    <t>2022-10-20</t>
  </si>
  <si>
    <t>12614</t>
  </si>
  <si>
    <t>物联网装备保障应用</t>
  </si>
  <si>
    <t>978-7-118-12614-3</t>
  </si>
  <si>
    <t>E0 军事理论</t>
  </si>
  <si>
    <t>张炜,陈永龙</t>
  </si>
  <si>
    <t>本书分析了装备保障物联网的发展目标、应用机理，建立了装备保障物联网的应用系统架构，建立了标准体系，研究了装备识别体系、装备编目和装备保障系统中间件等关键技术，设计了教学实验平台。本书重点在应用需求分析、高端综合集成、系统互联互通、信息共享服务、物联网应用管理等方面。</t>
  </si>
  <si>
    <t>张炜 国防大学联合勤务学院联合装备保障系主任，教授，博士生导师，军委科技委后装综合保障委员会委员，中国军事科学学会军事装备分会秘书长。,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陈永龙</t>
  </si>
  <si>
    <t>8</t>
  </si>
  <si>
    <t>12626</t>
  </si>
  <si>
    <t>航天器有效载荷（第2版）</t>
  </si>
  <si>
    <t>978-7-118-12626-6</t>
  </si>
  <si>
    <t>V1 航空、航天技术的研究与探索</t>
  </si>
  <si>
    <t>V414</t>
  </si>
  <si>
    <t>本书从航天器有效载荷的基本概念出发，通过系统梳理与总结有关研究成果，并结合作者从事相关教学科研工作的经验积累，详细分析了航天器有效载荷的工作环境及其效应，归纳了有效载荷系统研制的一般规律和做法，系统阐述了遥感、通信、导航、科学与对抗五类有效载荷的相关内容。</t>
  </si>
  <si>
    <t>主持国家自然科学基金面上项目等国家级项目4项；出版著作5部，发表论文50多篇；授权国家发明专利20多项，登记软件著作权4项；获省部级以上奖励4项。</t>
  </si>
  <si>
    <t>7</t>
  </si>
  <si>
    <t>12618</t>
  </si>
  <si>
    <t>船载雷达动态标校与精度检验技术</t>
  </si>
  <si>
    <t>978-7-118-12618-1</t>
  </si>
  <si>
    <t>TB 一般工业技术</t>
  </si>
  <si>
    <t>U665.22</t>
  </si>
  <si>
    <t>傅敏辉</t>
  </si>
  <si>
    <t>2022-10-26</t>
  </si>
  <si>
    <t>本书是作者对多年来船载雷达精度分析与数据处理工作的研究与应用成果的阶段性总结。本书共5章，包括外测数据处理、轨道计算、基于卫星激光测距数据的轨道确定方法、基于卫星激光测距数据的轨道确定方法、基于卫星激光测距数据的轨道确定方法，重点是在大量工程实践中探索提出的相关技术和方法，研究动态条件下船载雷达轴系参数的常态化标定方法，并开展动态条件下常态化精度检验方法。</t>
  </si>
  <si>
    <t>傅敏辉，中国卫星测控部正高级工程师，江苏省有突出贡献中青年专家。主要从事航天器海上测控工作。傅敏辉，中国卫星测控部正高级工程师，江苏省有突出贡献中青年专家。主要从事航天器海上测控工作。</t>
  </si>
  <si>
    <t>4</t>
  </si>
  <si>
    <t>12563</t>
  </si>
  <si>
    <t>核生化防护技术丛书：电离辐射剂量学</t>
  </si>
  <si>
    <t>978-7-118-12563-4</t>
  </si>
  <si>
    <t>R144.1</t>
  </si>
  <si>
    <t>核生化防护技术丛书</t>
  </si>
  <si>
    <t>张文仲</t>
  </si>
  <si>
    <t>本书系统地阐述了电离辐射剂量学的基本内容、试验方案等。分别介绍了电离辐射场、电离辐射与物质相互作用、辐射剂量学物理量、电离辐射生物效应、辐射防护物理量、外照射剂量学、外照射防护和屏蔽计算、内照射剂量学、腔室理论和剂量测量原理等方面的知识内容。</t>
  </si>
  <si>
    <t>张文仲，防化学院教授，博士。长期从事化学防护装备领域工作，参与核主持了核生化防护装备仿真训练、防化危险品销毁、核生化应急装备保障关键技术与设备等 20 余项课题和工程 建设。</t>
  </si>
  <si>
    <t>第1章 概论 1.1任务与要求 1.1.1 基本概念 1.1.2 任务 1.1.3 要求 1.2发展历程与发展趋势 1.2.1历史 1.2.2现状 1.2.3 发展趋势 第2章 辐射粒子探测原理 2.1 带电粒子探测原理 2.1.1 带电粒子与物质相互作用 2.1.2 带电粒子的探测 2.1.3 常用探测器 2.2 Xγ射线探测原理 2.2.1 Xγ射线与物质的相互作用 2.2.2 Xγ射线的探测 2.2.3 常用探测器 2.3 中子探测原理 2.3.1 中子与物质的相互作用 2.3.2 中子的探测2.3.3 常用探测器 第3章 核辐射测量原理 3.1 剂量测量 3.2 活度测量 3.3 核素分析 第4章 核辐射监测程序与方法 4.1 辐射侦察 4.1.1 基本理论 4.1.2 徒步辐射侦察 4.1.3 乘车辐射侦察 4.2 沾染检查 4.2.1 基本理论 4.2.2 人员沾染检查 4.2.3 车辆沾染检查 4.3剂量监督 4.3.1 基本理论 4.3.2 剂量监督程序 4.3.3 剂量监督方法</t>
  </si>
  <si>
    <t>5</t>
  </si>
  <si>
    <t>12565</t>
  </si>
  <si>
    <t>核生化防护技术丛书：防化危险品安全系统工程</t>
  </si>
  <si>
    <t>978-7-118-12565-8</t>
  </si>
  <si>
    <t>TQ086.5</t>
  </si>
  <si>
    <t>张宏远,刘学程</t>
  </si>
  <si>
    <t>本书将安全系统工程理论应用于防化危险品领域，构建了从基础知识到应用理论，从安全管理到工程方法，从事故预防到应急处置的完整防化危险品安全系统工程知识体系。本书首先介绍了防化危险品安全系统工程的基本概念、理论基础；其次，详细介绍了部队防化危险品的动用与使用、储存与保管、包装与运输、质量检测、报废与销毁等环节的安全管理内容；接着，重点介绍了系统安全分析、系统安全评价等安全系统工程方法；最后，介绍了防化危险品事故应急处置以及危险品事故应急救援预案相关知识。</t>
  </si>
  <si>
    <t>张宏远，防化学院教授，博士。长期从事核生化防护装备领域工作，参与核主持了核生化防护装备仿真训练、防化危险品销毁、核生化应急装备保障关键技术与设备等 20 余项课题和工程建设。获国家技术发明奖 1 项，国际发明展览会金奖 1 项，军队科技进步奖多项。</t>
  </si>
  <si>
    <t>第1章 绪论第2章 蒸气吸附与催化 2.1微孔充填理论 2.1.1气固吸附的基本概念 2.1.2吸附势理论 2.1.3杜比宁方程 2.2催化作用机理 2.2.1金属催化反应机理 2.2.2催化氧化反应机理 2.2.3光催化反应2.3固定床动力学2.3.1固定床中的传质动力学2.3.2渗出曲线模型2.3.3临界层厚度第3章 气溶胶过滤 3.1气溶胶过滤过程概述 3.1.1过滤过程的机理3.1.2微粒沉积的机理3.2纤维过滤器过滤效率理论计算3.2.1单根纤维截留效应过滤效率3.2.2单根纤维扩散沉积过滤效率3.2.3微粒在单根纤维上惯性沉积3.2.4纤维过滤器过滤效率3.3影响过滤效率的因素3.3.1纤维细度与填充度3.3.2气溶胶大小与物态3.3.3流速3.3.4温度3.4纤维过滤器的阻力和透过系数第4章 剧毒液滴渗透4.1在织物表面的铺展与浸润4.1.1织物表面的浸润与液滴铺展4.1.2织物表面的疏液4.1.3织物表面与液滴作用过程热力学4.1.4织物表面与液滴作用过程动力学4.2毒剂对致密高分子材料的溶解作用4.2.1高聚合物溶解过程分析4.2.2高聚物溶解过程热力学4.2.3高聚物溶解过程动力学4.3毒剂在致密高分子材料中的扩散渗透动力学4.3.1渗透曲线方程推导4.3.2渗透曲线方程分析</t>
  </si>
  <si>
    <t>12562</t>
  </si>
  <si>
    <t>核生化防护技术丛书：生物检验分析技术</t>
  </si>
  <si>
    <t>978-7-118-12562-7</t>
  </si>
  <si>
    <t>R446.1</t>
  </si>
  <si>
    <t>陈高云,刘敏</t>
  </si>
  <si>
    <t>本书全面地阐述了生物检验分析的基础理论知识和技能知识，主要内容有：微生物的概念和种类；形态学、免疫学、生物粒子光学的生物检验分析方法；电感耦合等离子体质谱分析与氨基酸自动分析方法；针对细菌、立克次氏体、真菌、病毒、毒素等的检验分析方法；相关试验案例等。</t>
  </si>
  <si>
    <t>陈高云，防化学院生化系教授，学科带头人，长期从事核科学与技术领域教学科研，主讲《核辐射物理及探测学》、《核辐射监测技术》等多门主干课程，</t>
  </si>
  <si>
    <t>第1章 绪论 1.1微生物的概念及种类 1.2微生物检验技术及其发展 1.2.1微生物学的发展简史 1.2.2生物检验技术发展趋势 1.3生物检验分析技术在生物防护中的地位 第2章 细菌形态学检验分析 2.1 细菌的大小和形态 2.2 细菌细胞的结构 2.2.1细菌的一般结构 2.2.2细菌的特殊结构 2.3 细菌的形态学检验 2.3.1 细菌的染色 2.3.2 活菌观察 2.3.3 电子显微镜检查 第3章 细菌生理学检验分析 3.1细菌的繁殖 3.1.1细菌的化学组成和理化性质 3.1.2细菌的繁殖条件3.1.3细菌的繁殖 3.1.4细菌的新陈代谢 3.2细菌的培养 3.2.1培养基 3.2.2细菌的接种与接种技术 3.3细菌常见的生化反应实验 第4章 细菌与环境 4.1细菌的分布 4.1.1细菌在自然界的分布 4.1.2细菌在人体的分布 4.2 环境对细菌的影响 4.2.1消毒与灭菌 4.2.2物理因素对细菌的影响 4.2.3化学因素对细菌的影响 4.2.4噬菌体 第5章 细菌的遗传变异 5.1遗传与变异研究概述 5.1.1核酸水平上的研究 5.1.2分子水平上的研究 5.2细菌的遗传变异 5.2.1核酸5.2.2细菌变异 5.3细菌变异的应用 第6章 细菌的传染与免疫 6.1细菌的致病性 6.1.1细菌的致病因素 6.1.2细菌感染 6.2免疫 6.2.1非特异性免疫 6.2.2特异性免疫 第7章 细菌的检验技术 7.1细菌对抗菌药物敏感性检验 7.1.1药敏试验 7.1.2 K-B法 7.1.3细菌耐药性的检查 7.2动物试验 7.3细胞学试验 7.4免疫学方法 7.4.1血清学反应 7.4.2单克隆抗体技术 7.4.3分子生物学技术 第8章 典型细菌的检验 8.1炭疽芽孢杆菌 8.1.1生物学性状 8.1.2传播途径8.1.3感染特征 8.1.4检验方法 8.2鼠疫杆菌 8.2.1生物学性状 8.2.2传播途径 8.2.3感染特征 8.2.4检验方法 8.3霍乱弧菌 8.3.1生物学性状 8.3.2传播途径 8.3.3感染特征 8.3.4检验方法 8.4布鲁氏菌 8.4.1生物学性状 8.4.2传播途径 8.4.3感染特征 8.4.4检验方法</t>
  </si>
  <si>
    <t>9</t>
  </si>
  <si>
    <t>12558</t>
  </si>
  <si>
    <t>核生化防护技术丛书：化学传感器原理及应用</t>
  </si>
  <si>
    <t>978-7-118-12558-0</t>
  </si>
  <si>
    <t>TP212.2</t>
  </si>
  <si>
    <t>刘国宏,左伯莉</t>
  </si>
  <si>
    <t>本书根据近年化学传感器的进展，较系统、全面地阐述了化学传感器的基本原理与应用，内容包括：光学化学传感器、电化学传感器、质量型化学传感器、热化学传感器，并介绍了模式识别和分子印迹等新技术在传感器中的应用。本书内容丰富，取材新颖，重点介绍了各类传感器的原理、结构、特点与应用状况，充分反映了近年化学传感器的新进展与新成果。</t>
  </si>
  <si>
    <t>刘国宏，防化学院生化防护系教授，博士生导师，毒剂侦检与信息学术带头人。共发表 SCI 论文 13 篇；获军队科技进步二等奖 5 项，三等奖 3 项；获得中国分析测试协会科学技术奖一等奖 1 项。主持十余项军内外科研项目和 1 项国家自然科学基金项目。出版专著 1 部。长期从事化学检验分析理论及应用研究。</t>
  </si>
  <si>
    <t>第1章 概论1.1化学侦察的意义1.2化学侦察的任务和要求 1.2.1基本任务 1.2.2基本要求1.3化学侦察技术的历史、现状与发展趋势 1.3.1化学侦察技术发展简史 1.3.2化学侦察技术现状 1.3.3化学侦察技术发展趋势第2章 化学法侦检分析技术2.1氰根与对－硝基苯甲醛的反应2.2氰根与茚三酮的作用2.3配合性质的利用2.4卤化氰试剂法 2.5生成有色染料的反应2.6与DB-3试剂的反应2.7苯肼—硫酸铜法2.8酶法（生化法）分析2.9肟一茚三酮法2.10许乃曼反应2.11双苯基二硫化物法2.12芥子气与硝基苯甲基吡啶类化合物的反应2.13芥子气与麝香草酚酞的反应2.14耐尔兰法2.15氨基黑法2.16乙酸酐-三氯化铁-浓硫酸法2.17叔胺基的检定2.18间－二硝基苯法2.191,2－萘醌－4－磺酸钠法2.20混酸法2.21 4-(对硝基苯甲基)吡啶（DB-3）法2.22亚硝酰铁氰化钠法第3章 接触式化学传感技术3.1火焰光度 3.1.1工作原理 3.1.2结构设计 3.1.3技术特性 3.1.4应用实例3.2红外光谱 3.2.1工作原理 3.2.2结构设计 3.2.3技术特性 3.2.4应用实例3.3离子迁移 3.3.1工作原理 3.3.2结构设计 3.3.3技术特性 3.3.4应用实例3.4电子捕获 3.4.1工作原理 3.4.2结构设计 3.4.3技术特性 3.4.4应用实例3.5半导体气敏3.5.1工作原理 3.5.2结构设计 3.5.3技术特性 3.5.4应用实例</t>
  </si>
  <si>
    <t>12564</t>
  </si>
  <si>
    <t>核生化防护技术丛书：特种气溶胶理论与技术</t>
  </si>
  <si>
    <t>978-7-118-12564-1</t>
  </si>
  <si>
    <t>O648.18</t>
  </si>
  <si>
    <t>王玄玉</t>
  </si>
  <si>
    <t>本书系统阐述了气溶胶的物理性质、运动特性和扩散规律等基本理论，重点分析了放射性气溶胶、化学气溶胶、生物气溶胶等特种气溶胶的毒害性表征、基本特性、形成机制与影响后果评估，以及烟幕气溶胶的消光机理和影响烟幕气溶胶使用效能的主要因素、应用计算原理等，介绍了气溶胶发生、效应分析以及与之相应的试验技术。</t>
  </si>
  <si>
    <t>王玄玉，防化学院教授，兵器科学与技术学科博士生导师，享受政府特殊津贴。长期从事军事化学与烟火技术、武器系统与运用工程及相关领域教学和科研工作。近年来编著教材 3 部，出版专著 2 部，二十多篇论文被 SCI、EI 检索收录。曾获国家级教学成果奖 1 项、国家技术发明奖 1 项、军队科技进步奖多项。</t>
  </si>
  <si>
    <t>第1章 气溶胶基础 1.1 气溶胶的分类 1.1.1 按气溶胶粒子的形态分类 1.1.2 按气溶胶粒子的分散度分类 1.1.3 按气溶胶粒子的学科属性分类 1.2 气溶胶粒子的基本特性 1.2.1 气溶胶粒子的形状 1.2.2 气溶胶粒子的大小及分布 1.2.3 气溶胶粒子的密度 1.2.4 气溶胶粒子的浓度 1.2.5 气溶胶粒子的比表面积 1.2.6 气溶胶粒子的光学性质 1.2.7 气溶胶粒子的电学性质 1.3 气溶胶粒子的空气动力学特性 1.3.1 球体的缓慢运动——斯托克斯定律 1.3.2球形粒子的阻力系数 1.3.3 肯宁汉修正 1.3.4 非球形粒子的阻力特征 1.3.5 气溶胶粒子的布朗运动 1.3.6 气溶胶粒子的凝并 1.3.7 气溶胶粒子的重力沉降速度 第2章 大气扩散基本理论 2.1 扩散理论基础 2.1.1 分子扩散与菲克定律 2.1.2 大气扩散基础 2.2 梯度输送理论 2.2.1 扩散系数 2.2.2 湍流扩散基本微分方程 2.2.3 瞬时点源浓度方程 2.2.4 连续点源 2.2.5 瞬时体源浓度方程 2.2.6 梯度输送理论的数值求解 2.3 统计理论 2.3.1湍流统计理论的基本处理 2.3.2 统计理论扩散系数 2.3.3 无界空间连续点源高斯扩散模式 2.3.4 有界空间连续点源高斯扩散模式 2.3.5 有界空间高架连续点源高斯扩散模式 2.4 伴随沉降损耗的粒子扩散模式 2.4.1 源损耗模式 2.4.2 粒子沉降模式 2.5 复杂地形气溶胶扩散传播 2.5.1 山谷 2.5.2 高地和凹地 2.5.3 森林影响 2.5.4 城市中的扩散 第3章 放射性气溶胶 3.1 放射性衰变与辐射源 3.1.1 放射性衰变的种类 3.1.2 描述放射性核素的特征量 3.1.3放射性衰变的规律 3.1.4 常用的剂量学量 3.1.5 辐射源 3.2 放射性物质在大气中的行为 3.2.1 放射性物质在大气中的化学行为 3.2.2 放射性物质在大气中的沉积 3.2.3 放射性沉积物在大气中的再悬浮 3.2.4 烟羽浓度耗减的修正 3.3 核爆炸放射性气溶胶形成机制 3.3.1 放射性烟云的形成 3.3.2 稳定烟云的相关参数 3.3.3 气象条件对核爆炸烟云的影响 3.4 核爆炸放射性气溶胶评估 3.4.1 放射性落下灰的形成 3.4.2 爆区空气放射性浓度 3.4.3 云迹区空气放射性沾染浓度3.4.4 远区放射性烟云运动及沉降 3.5 环境辐射剂量的估算与评价 3.5.1 环境辐射剂量估算的整体模式 3.5.2 常规释放所致公众受照剂量的估算 3.5.3 事故释放所致公众受照剂量的估算 3.5.4 公众受照剂量的评价 3.5.5 辐射环境的健康危害评价</t>
  </si>
  <si>
    <t>12566</t>
  </si>
  <si>
    <t>核生化防护技术丛书：核电厂核事故应急救援概论</t>
  </si>
  <si>
    <t>978-7-118-12566-5</t>
  </si>
  <si>
    <t>TL73</t>
  </si>
  <si>
    <t>蒋志刚,黄伟奇</t>
  </si>
  <si>
    <t>本书主要内容有：核事故的分类、特点及等级；我国的核应急组织体系、核应急预案的制定方法及步骤；核事故应急响应系统的复杂自适应要求及其设计方法；切尔诺贝利核事故和日本福岛核事故典型案例；应急辐射监测、放射性沾染清除、医学应急等措施。</t>
  </si>
  <si>
    <t>蒋志刚，防化学院核防护系副教授，长期从事核辐射监测与放射性测量的教学科研工作。曾获军队优质课程、军队教学成果二等奖各1项，军队科技进步二等奖4项、三等奖7项。</t>
  </si>
  <si>
    <t>第1章 放射性基础知识 1.1 原子与原子核 1.2 放射性及其衰变规律 1.2.1放射性现象的发现 1.2.2放射性衰变 1.2.3放射性衰变规律 1.2.4衰变纲图与核素表 1.3电离辐射及其来源 1.3.1电离辐射分类 1.3.2电离辐射源 1.4放射源使用与管理 1.4.1密封源使用与管理 1.4.2开放源使用与管理 第2章 电离辐射与物质相互作用 2.1相互作用程度的描述 2.2.1γ射线与物质的相互作用过程 2.2.2 γ射线的衰减系数 2.2.3能量转移系数 2.2.4能量吸收系数 2.3中子能量在物质中的转移2.3.1中子与物质作用的概述 2.3.2中子与物质作用形式 2.3.3中子能量转移系数 2.4带电粒子与物质的相互作用 2.4.1相互作用类型 2.4.2阻止本领 2.4.3散射本领 2.4.4射程 2.4.5介质中的电离能 第3章 辐射剂量学相关物理量 3.1辐射场量 3.1.1粒子数和辐射能 3.1.2通量、注量和注量率 3.1.3角分布和辐射度 3.1.4能谱分布 3.2剂量学量 3.2.1吸收剂量 3.2.2比释动能 3.2.3照射量 3.3辐射防护量 3.3.1当量剂量 3.3.2有效剂量 3.3.3待积量3.4各种量之间的关系 3.4.1电离辐射平衡概念 3.4.2比释动能与能量注量的关系 3.4.3比释动能与吸收剂量的关系 3.4.4照射量与吸收剂量的关系 3.4.5照射量、比释动能与吸收剂量的数值近似关系 第4章 电离辐射生物效应 4.1 电离辐射生物损伤机理 4.1.1直接作用 4.1.2间接作用 4.2 辐射生物效应分类 4.2.1随机性效应与确定性效应 4.2.2躯体效应与遗传效应 4.2.3远期效应和近期效应 4.2.4全身性辐射损伤与局部性辐射损伤 4.3辐射生物学作用影响因素 4.3.1物理因素4.3.2生物因素 4.4摄入放射性核素的内照射 4.4.1放射性核素的摄入途径 4.4.2内照射防护措施 4.5 长期小剂量照射对人体健康影响</t>
  </si>
  <si>
    <t>11</t>
  </si>
  <si>
    <t>12559</t>
  </si>
  <si>
    <t>核生化防护技术丛书：化学防护原理与技术</t>
  </si>
  <si>
    <t>978-7-118-12559-7</t>
  </si>
  <si>
    <t>TJ92</t>
  </si>
  <si>
    <t>严春晓</t>
  </si>
  <si>
    <t>本书以目前防护技术中普遍采用的三种关键基础材料为主线，着重介绍了防护毒剂蒸汽、毒烟、毒雾、生物战剂、放射性灰尘等内容。在此基础上，介绍了流体力学、人体工效学、声学、光学等在防护技术中的集成应用原理，以及滤毒（尘）罐（器）、面罩、空气呼吸器、防毒衣（服）、个人防护系统、集体防护系统等关键技术的结构设计原理。</t>
  </si>
  <si>
    <t>严春晓，女，1964.01.24出生，教授，硕士生导师，先后毕业于国防科技大学与石油大学（北京），获硕士学位，长期从事个人防护技术方向的教学与研究，主讲《化学防护技术基础》、《防护原理与技术》、《高分子材料概论》等多门课程，获国家发明专利1项，获军队科技进步三等奖多项，编写行业标准1项。主编教材《核生化防护》等10余部，发表论文40余篇，三大检索8篇。目前承担科研项目2项。</t>
  </si>
  <si>
    <t>第1章 有毒化学品蒸气吸附与催化原理 1.1 吸附平衡理论 1.1.1 气-固吸附的基本概念 1.1.2 单分子层吸附理论 1.1.3 多分子层吸附理论 1.1.4 微孔充填理论 1.1.5 Dubinin吸附等温线方程 1.1.6 基于吸附平衡理论的吸附材料表征 1.2 催化作用机理 1.2.1 防毒炭对难吸附有毒化学品的金属催化反应机理 1.2.2 CO催化氧化反应机理1.2.3 光催化反应消除有害气体机理 1.3 床层吸附动力学 1.3.1 动态吸附的基本概念 1.3.2 tb-L曲线方程 1.3.3穿透曲线模型 1.3.4 克劳兹方程 参 考文 献 第2章 气溶胶过滤原理 2.1 气溶胶过滤过程概述 2.1.1 过滤过程的机理 2.1.2 微粒沉积的机理 2.2 纤维过滤器过滤效率理论计算 2.2.2 单根纤维截留效应过滤效率 2.2.3 单根纤维扩散沉积过滤效率 2.2.4 微粒在单根纤维上惯性沉积 2.2.5 纤维过滤器过滤效率 2.3 影响过滤效率的因素 2.3.1 纤维细度与填充度 2.3.2 气溶胶大小与物态 2.3.3 流速 2.3.4 温度与气体压力 参考文献 第3章 有毒化学品液滴渗透原理3.1 液滴在织物表面的浸润与铺展 3.1.1 液滴对织物的润湿（wettability） 3.1.2 有毒化学品液滴在织物上的铺展 3.1.3 织物表面的疏液机理 3.2 有毒化学品对致密高分子材料的溶解作用 3.2.1 内聚能密度或溶度参数相近原则判定溶解能力 3.2.2 交联高聚物的溶胀 3.3 有毒化学品在致密高分子材料中的扩散 3.3.1 有毒化学品分子在聚合物中的扩散定律 3.3.2 小分子气体（或蒸汽）在聚合物中的传递 3.3.3 有毒化学品渗透曲线方程 3.3.4 聚合物薄膜对有毒化学品吸收与解吸的过程参考文献 第4章 气体流动与压缩 4.1 气体流动过程 4.1.1 稳定流动的基本方程式 4.1.2 流速改变的条件 4.1.3 喷管的计算 4.1.4 背压变化时喷管内流动 4.1.5 具有摩擦阻力的流动 4.1.6 绝热节流 4.2 气体压缩过程 4.2.1 压气机 4.2.2 余隙容积的影响 4.2.3 多级压缩和级间冷却 参考文献 第5章 服装传热与透湿原理 5.1 织物传热原理 5.1.1 织物的传热性能 5.1.2 织物传热性能的评价方法 5.2 服装传热原理 5.2.1 服装的传热性能 5.2.2服装的传热模型 5.2.3 影响服装传热性能的因素 5.2.4 服装传热性能的评价方法 5.3 织物透湿原理 5.3.1 织物的透湿性能 5.3.2 织物透湿性能的评价方法 5.4 服装透湿原理 5.4.1 服装的透湿性能 5.4.2 服装的湿传递模型 5.4.3 影响服装透湿性能的因素 5.4.4 服装透湿性的评价方法 参考文献 第6章 染毒空气净化装置 6.1 防毒炭层及其设计6.1.1 防毒炭 6.1.2 固定床吸附装置设计基本要求 6.1.3 固定床吸附装置设计参数计算方法 6.2 滤烟层及其设计6.2.1 滤料 6.2.2 滤料选择应考虑的主要问题 6.2.3 滤烟层设计参数计算 6.2.4 滤烟层构型设计 6.3 过滤与吸收装置整体结构设计 6.3.1 过滤与吸收装置总体方案 6.3.2 滤毒罐的研究设计步骤 6.3.3 过滤与吸收装置总体阻力与尺寸的计算 6.3.4 模型样品的设计、制做与评价 6.4 光催化反应器 6.4.1 光催化过程原理 6.4.2 光催化反应动力学 6.4.3 光催化反应器种类 参考文献 第7章 面罩 7.1 面罩材料 7.1.1 罩体材料 7.1.2 眼窗材料 7.1.3面罩材料努力方向 7.2 面罩设计 7.2.1 面罩整体结构设计 7.2.2 功能附件结构设计 7.3 面罩设计的新技术 7.3.1 逆向技术 7.3.2 快速成型技术 7.3.3 新配方橡胶面罩的注射成型技术 7.3.4 呼吸追随控制技术 7.3.5 在染毒区可更换滤毒罐的自密闭活门技术 7.3.6 防毒面具面罩内部气流场分布模拟仿真研究 参考文献</t>
  </si>
  <si>
    <t>12612</t>
  </si>
  <si>
    <t>材料现代分析与测试技术（第2版）</t>
  </si>
  <si>
    <t>978-7-118-12612-9</t>
  </si>
  <si>
    <t>TB3</t>
  </si>
  <si>
    <t>王晓春,张希艳</t>
  </si>
  <si>
    <t>本书内容包括XRD衍射数据计算机程序处理和分析、DSC示差扫描量热分析、扫描隧道显微镜分析、原子力显微镜分析等先进的材料分析测试技术，不仅阐述各种材料分析测试方法的基本原理，也介绍各种材料分析测试方法的应用和材料组成与结构等的分析测试方法以及材料分析的实际案例，可作为金属材料、无机非金属材料、有机高分子材料等相关专业教材，也可作为相关工程技术人员的专业参考书。</t>
  </si>
  <si>
    <t>讲授材料现代分析与测试技术、材料工程基础等本科课程。完成省级、校级教研课题5项，发表教学研究论文5篇，获吉林省教学成果二等奖、三等奖各1项。承担和参加省部级、国家级科研课题12项，发表学术论文30余篇，获省部级科技进步奖二等奖2项，三等奖3项。</t>
  </si>
  <si>
    <t>第一章 X射线衍射分析 第二章 电子显微分析 第三章 热分析 第四章 振动光谱分析 第五章 光电子能谱分析 第六章 核磁共振谱分析 第七章 发光材料光谱分析 第八章 测试方法知识体系再整合</t>
  </si>
  <si>
    <t>2022-10-18</t>
  </si>
  <si>
    <t>12623</t>
  </si>
  <si>
    <t>近距离飞行器翼面的多学科优化设计</t>
  </si>
  <si>
    <t>978-7-118-12623-5</t>
  </si>
  <si>
    <t>TP 自动化技术、计算机技术</t>
  </si>
  <si>
    <t>V47</t>
  </si>
  <si>
    <t>席睿</t>
  </si>
  <si>
    <t>本书介绍了一种以飞行器翼面为设计对象的多学科优化方法，对翼面设计所涉及的飞行器多学科优化的几个关键技术和翼面气动弹性现象进行研究，主要内容包括：基于CFD的流场数值计算方法及其验证，基于CFDCSD方法的气动弹性问题研究，翼面优化的代理模型构建，飞行器翼面的协同优化。并在此基础上发展出一套针对弹翼气动结构一体化设计的多学科集成设计方法，应用此多学科优化技术对飞行器翼面进行了考虑气动弹性影响的优化，设计出在不发生颤振危害的条件下，升阻比和重量达到整体最优的结构。</t>
  </si>
  <si>
    <t>席睿，女，1985年生，2007年本科毕业于吉林大学汽车工程学院工业设计（车身）专业，同年就读于中国科学院长春光学精密机械与物理研究所机械设计及其自动化专业，主要从事中科院某型号飞行器气动仿真平台的建设和舵面、翼面的优化设计。2012年博士毕业后进入华北水利水电大学机械学院任教，从事机械优化设计、计算流体力学仿真方面的教研。</t>
  </si>
  <si>
    <t>16</t>
  </si>
  <si>
    <t>12616</t>
  </si>
  <si>
    <t>空间信息网络拓扑建模与可视化</t>
  </si>
  <si>
    <t>978-7-118-12616-7</t>
  </si>
  <si>
    <t>TN927</t>
  </si>
  <si>
    <t>本书针对空间信息网络实体规模越来越大、结构越来越复杂、分析难度越来越高等发展现状，以及空间信息网络拓扑特征表达困难、不易理解等科学问题，瞄准空间信息网络的复杂网络属性，以宏观的、整体的视角研究体系结构设计和拓扑建模问题，尝试构建了体系结构可重组模型、加权动态演化模型和多层拓扑模型。为了使用户更形象、直观、清晰地感知网络拓扑状态，辅助各类人员更容易地掌握多层次拓扑结构的演化规律，创新提出了融合动画和时间线、多层网络压缩布局、优化布局等多种网络可视化方法和人机交互分析方法，构建了具有典型代表性的可视化原型系统框架，支持用户基于可视化图形界面进行自由浏览、探索和分析，从而达成对空间信息网络多维度、深层次的理解和认知。</t>
  </si>
  <si>
    <t>胡华全，男，1986年7月生，重庆奉节人。国防科技大学博士。现任航天工程大学航天信息学院讲师，电子信息专业硕士研究生导师。研究方向为空间信息处理与应用。获得军队科技进步二等奖1项、三等奖1项，发表学术论文10余篇。</t>
  </si>
  <si>
    <t>12560</t>
  </si>
  <si>
    <t>火工药剂概论</t>
  </si>
  <si>
    <t>978-7-118-12560-3</t>
  </si>
  <si>
    <t>TQ560.7</t>
  </si>
  <si>
    <t>王金英</t>
  </si>
  <si>
    <t>本书在简述火工品使用要求、发火作用过程、装药结构的基础上，从工程设计和使用的角度，对火工品中所装填的火工药剂的性能特点、基本要求等进行了阐述。结合弹药的传火和传爆序列，对火工品中使用的起爆药、雷管输出装药、传爆药、点火药、延期药、击发药、导弹及航天火工品用装药等火工药剂的点火起爆特点、燃烧爆炸过程、主要性能指标及影响因素等进行了系统的论述和分析；对弹药常用火工品进行装药设计时所涉及的火工药剂的配方设计准则、药剂粒度、装填密度、装药形状及结构等内容进行了阐述；对常用火工药剂的配方组成、主要性能特点等进行了介绍，并对目前的新型点火、起爆技术的发展方向及一些具有较大潜在应用价值的新型火工药剂的主要性能进行了介绍。</t>
  </si>
  <si>
    <t>王金英，中北大学环境与安全工程学院副教授，2001年至今，主要从事兵器科学技术与工程专业领域的教学科研工作，为中北大学兵器科学与技术学术带头人，研究方向为新型火工药剂配方设计与制备技术，主持横向项目6项，发表研究论文20余篇，其中SCI收录论文2篇，EI收录6篇。</t>
  </si>
  <si>
    <t>12663</t>
  </si>
  <si>
    <t>叶片类部件激光再制造形状与性能控制</t>
  </si>
  <si>
    <t>978-7-118-12663-1</t>
  </si>
  <si>
    <t>TG665</t>
  </si>
  <si>
    <t>任维彬</t>
  </si>
  <si>
    <t>本书主要阐述叶片类部件激光再制造成形过程的形状与性能的基本原理、工艺工程及主要控制方法，主要内容有：激光再制造基本原理；主要再制造系统与表征设备；脉冲激光工艺优越性论证；体积损伤再制造形状与性能协同调控；基于控形理论的闭环控制设计与实现等。</t>
  </si>
  <si>
    <t>任维彬，男，1983年6月生，现任江苏理工学院讲师。2015年毕业于解放军装甲兵工程学院（现陆军装甲兵学院），获授博士学位。主要研究方向为：激光再制造成形形状与性能控制，激光熔覆成形覆层性能控制以及激光再制造工艺与方法研究，获中国光学工程学会科技进步一等奖（排名第10），获国家发明专利3项。</t>
  </si>
  <si>
    <t>第1章 绪 论 PAGEREF_Toc13146773 \h 7 1.1 再制造产生过程 PAGEREF _Toc13146774 \h 7 1.2 再制造重要意义 PAGEREF _Toc13146775 \h 9 1.3 再制造分类与特点 PAGEREF _Toc13146776 \h 13 1.4 激光再制造研究发展现状 PAGEREF _Toc13146777 \h 16 1.4.1 材料体系及性质 PAGEREF _Toc13146778 \h 16 1.4.2 材料成形性 PAGEREF_Toc13146779 \h 17 1.4.3 激光加工工艺 PAGEREF _Toc13146780 \h 18 1.4.4 过程闭环控制 PAGEREF _Toc13146781 \h 19 1.5 叶片激光再制造研究进展 PAGEREF _Toc13146782 \h 24 1.5.1 国外研究进展 PAGEREF _Toc13146783 \h 24 1.5.2 国内研究进展 PAGEREF _Toc13146784 \h 27 1.6 激光再制造领域研究热点 PAGEREF _Toc13146785\h 28 参考文献 PAGEREF _Toc13146786 \h 29 第二章 激光再制造基本原理 PAGEREF_Toc13146787 \h 39 2.1 激光特性 PAGEREF_Toc13146788 \h 39 2.1.1 高方向性 PAGEREF _Toc13146789 \h 39 2.1.2 单色性好 PAGEREF _Toc13146790 \h 41 2.1.3 相干性 PAGEREF _Toc13146791 \h 42 2.1.4 高亮度 PAGEREF _Toc13146792\h 44 2.2 产生原理 PAGEREF_Toc13146793 \h 45 2.2.1 光与物质关系 PAGEREF _Toc13146794 \h 45 2.2.2 粒子数反转 PAGEREF _Toc13146795 \h 47 2.2.3 光学谐振腔 PAGEREF _Toc13146796 \h 49 2.2.4 产生过程 PAGEREF _Toc13146797 \h 51 2.2.5 聚焦与传输 PAGEREF _Toc13146798 \h 51 2.3 激光再制造硬件系统 PAGEREF_Toc13146799\h 55 2.3.1 激光器 PAGEREF _Toc13146800 \h 55 2.3.2 执行机构 PAGEREF _Toc13146801 \h 60 2.3.3 光学系统 PAGEREF _Toc13146802 \h 61 2.3.4 外光路系统 PAGEREF _Toc13146803 \h 63 2.4 激光再制造软件系统 PAGEREF_Toc13146804 \h 66 2.4.1 软件系统功能 PAGEREF _Toc13146805 \h 67 2.4.2 功能实现过程 PAGEREF_Toc13146806 \h 70 2.4.3 通讯与碰撞检测 PAGEREF _Toc13146807 \h 72 2.5 激光与材料相互作用 PAGEREF_Toc13146808 \h 74 2.5.1 能量吸收影响因素 PAGEREF _Toc13146809 \h 74 2.5.2 激光能量吸收规律 PAGEREF _Toc13146810 \h 76 参考文献 PAGEREF _Toc13146811 \h 79 第三章 TC4合金叶片结构与损伤特征 PAGEREF_Toc13146812 \h80 3.1 TC4叶片再制造需求 PAGEREF_Toc13146813 \h 80 3.2 航空发动机及叶片结构 PAGEREF_Toc13146814 \h 85 3.3 体积损伤原因及特征 PAGEREF_Toc13146815 \h 89 3.4 成形缺陷及影响因素 PAGEREF_Toc13146816 \h 93 3.5 已有研究局限性 PAGEREF_Toc13146817 \h 99 第四章 主要再制造系统与表征设备 PAGEREF_Toc13146818 \h 100 4.1 钛合金叶片基体及成形材料PAGEREF_Toc13146819 \h 100 4.2 激光再制造成形系统 PAGEREF_Toc13146820 \h 102 4.2.1 系统总体构成 PAGEREF _Toc13146821 \h 102 4.2.2 激光器系统 PAGEREF _Toc13146822 \h 103 4.2.3 机器人系统 PAGEREF _Toc13146823 \h 104 4.2.4 送粉器系统 PAGEREF _Toc13146824 \h 105 4.3 面结构光三维反求系统 PAGEREF_Toc13146825\h 105 4.4 高度监测闭环控制系统 PAGEREF_Toc13146826 \h 106 4.5 非接触式红外高温测量仪 PAGEREF_Toc13146827 \h 107 4.6 金相与断口形貌观察 PAGEREF_Toc13146828 \h 108 4.7 力学性能测试设备 PAGEREF_Toc13146829 \h 109 4.7.1 表面显微硬度测试 PAGEREF _Toc13146830 \h 109 4.7.2 覆层残余应力测试 PAGEREF _Toc13146831 \h 111第五章 脉冲激光工艺优越性论证 PAGEREF_Toc13146832 \h 113 5.1 形性调控难点 PAGEREF_Toc13146833 \h 113 5.2 有限元模型建立 PAGEREF_Toc13146834 \h 114 5.2.1 条件假设与简化 PAGEREF _Toc13146835 \h 114 5.2.2 再制造成形导热控制 PAGEREF _Toc13146836 \h 115 5.2.3 热源模型能量分布 PAGEREF _Toc13146837 \h 115 5.2.4 计算方法与物理模型PAGEREF _Toc13146838 \h 116 5.2.5 点云采集与实体生成 PAGEREF _Toc13146839 \h 117 5.3 有限元模型建立 PAGEREF_Toc13146840 \h 120 5.4 温度场与应力场衍化规律 PAGEREF _Toc13146841\h 123 5.4.1 模型正确性验证 PAGEREF _Toc13146842 \h 123 5.4.2 单层成形温度场对比 PAGEREF _Toc13146843 \h 124 5.4.3 多层成形温度场对比PAGEREF _Toc13146844 \h 125 5.4.4 单层成形应力场对比 PAGEREF _Toc13146845 \h 126 5.4.5 多层成形应力场对比 PAGEREF _Toc13146846 \h 130 第六章 脉冲激光成形工艺优化方法 PAGEREF_Toc13146847 \h 134 6.1 能量与质量传递 PAGEREF_Toc13146848 \h 134 6.2 熔化及凝固成形特征 PAGEREF_Toc13146849 \h 139 6.3 形状控制基础策略 PAGEREF_Toc13146850\h 141 6.3.1 稀释率筛选策略分析 PAGEREF _Toc13146851 \h 141 6.3.2 层内搭接率优化分析 PAGEREF _Toc13146852 \h 142 6.3.3 激光工艺优化及评价 PAGEREF _Toc13146853 \h 144 6.3.4 脉冲参数优化过程 PAGEREF _Toc13146854 \h 148 6.3.5 有限元分析与验证 PAGEREF _Toc13146855 \h 150 6.3.6 路径规划及成形量化控制 PAGEREF _Toc13146856\h 155 6.4 叶片模拟件成形形状控制 PAGEREF_Toc13146857 \h 157 6.4.1 边部规则体积损伤控形 PAGEREF _Toc13146858 \h 157 6.4.2 边部非规则体积控形 PAGEREF _Toc13146859 \h 163 第七章 体积损伤再制造形状与性能协同调控 PAGEREF _Toc13146860\h 170 7.1 表层裂纹损伤叶片协同调控 PAGEREF_Toc13146861 \h 170 7.1.1 损伤原因及特征 PAGEREF _Toc13146862\h 170 7.1.2 再制造成形策略 PAGEREF _Toc13146863 \h 171 7.1.3再制造成形过程 PAGEREF _Toc13146864 \h 172 7.1.4 组织及力学性能匹配 PAGEREF _Toc13146865 \h 174 7.2 叶片再制造形变验证 PAGEREF_Toc13146866 \h 178 7.3 边部减薄损伤叶片协同调控 PAGEREF_Toc13146867 \h 181 7.3.1损伤原因及特征 PAGEREF _Toc13146868 \h181 7.3.2元素匹配与工艺优化 PAGEREF _Toc13146869 \h 182 7.3.3 再制造工艺过程 PAGEREF _Toc13146870 \h 185 7.3.4 匹配验证与性能强化 PAGEREF _Toc13146871 \h 186 7.4 叶片再制造性能验证 PAGEREF_Toc13146872 \h 190 7.4.1 再制造整体形貌 PAGEREF _Toc13146873 \h 190 7.4.2 热影响区软化控制 PAGEREF _Toc13146874 \h 1917.4.3 覆层耐磨性验证 PAGEREF _Toc13146875 \h 192 参考文献 PAGEREF_Toc13146876 \h 194 第八章 基于控形理论的闭环控制设计与实现 PAGEREF_Toc13146877 \h 200 8.1 不同波段滤光对测量影响 PAGEREF_Toc13146878 \h 200 8.1.1 结构光试验原理 PAGEREF _Toc13146879 \h 200 8.1.2 不同波段滤光效果 PAGEREF _Toc13146880 \h 201 8.2 成形形状闭环控制算法PAGEREF_Toc13146881 \h 204 8.3 闭环控制系统方案构建 PAGEREF_Toc13146882 \h 207 8.3.1 单目分开式测量方案 PAGEREF _Toc13146883 \h 207 8.3.2 单目一体化测量方案 PAGEREF _Toc13146884 \h 208 8.3.3 双目一体化测量方案 PAGEREF _Toc13146885 \h 210 8.4 反馈控制实现及系统构成 PAGEREF_Toc13146886 \h 211 8.4.1 反馈控制机制实现PAGEREF _Toc13146887 \h 211 8.4.2 软硬件构成与功能设计 PAGEREF _Toc13146888 \h 212 8.5 系统实时性及精确性验证 PAGEREF_Toc13146889 \h 215 第九章 TC4叶片再制造变形规律与控形措施 PAGEREF_Toc13146890 \h 219 9.1 TC4叶片成形过程形变规律 PAGEREF_Toc13146891 \h 219 9.1.1 成形过程形变规律 PAGEREF _Toc13146892 \h 219 9.1.2降温过程形变规律 PAGEREF _Toc13146893 \h 222 9.1.3 各成形层形变历程对比 PAGEREF _Toc13146894 \h 223 9.2 叶片成形形变数据采集与对比 PAGEREF _Toc13146895\h 224 9.2.1 三维反求测量原理 PAGEREF _Toc13146896 \h 224 9.2.2 叶片形变数据采集过程 PAGEREF _Toc13146897 \h 226 9.2.3 叶片再制造成形与数据对比 PAGEREF _Toc13146898 \h228 9.3 薄壁叶片成形后形变规律 PAGEREF_Toc13146899 \h 229 9.3.1 薄壁叶片整体形变分析 PAGEREF _Toc13146900 \h 229 9.3.2 热影响区形变分析 PAGEREF _Toc13146901 \h 230 9.3.3 垂直截面形变分析 PAGEREF _Toc13146902 \h 231 9.3.4 热影响区马氏体相变验证 PAGEREF _Toc13146903 \h 233 9.4 再制造成形形变控制措施 PAGEREF_Toc13146904\h 235 第十章 TC4薄壁叶片脉冲激光再制造成形 PAGEREF_Toc13146905 \h 237 10.1 再制造控形工装夹具设计 PAGEREF_Toc13146906 \h 237 10.2 工艺规划与成形预测 PAGEREF_Toc13146907 \h 242 10.2.1再制造成形工艺规划 PAGEREF _Toc13146908 \h 242 10.2.2再制造成形过程形变预测 PAGEREF _Toc13146909 \h 244 10.3 叶片脉冲激光工艺再制造成形 PAGEREF_Toc13146910\h 246 10.4 再制造后机加工精度 PAGEREF_Toc13146911 \h 249 结论 PAGEREF_Toc13146912 \h 251 创新点 PAGEREF_Toc13146913 \h 253 参考文献 PAGEREF_Toc13146914 \h 254</t>
  </si>
  <si>
    <r>
      <rPr>
        <sz val="10"/>
        <rFont val="宋体"/>
        <family val="3"/>
        <charset val="134"/>
      </rPr>
      <t>胡华全</t>
    </r>
    <r>
      <rPr>
        <sz val="10"/>
        <rFont val="Arial"/>
        <family val="2"/>
      </rPr>
      <t>,</t>
    </r>
    <r>
      <rPr>
        <sz val="10"/>
        <rFont val="宋体"/>
        <family val="3"/>
        <charset val="134"/>
      </rPr>
      <t>于少波等</t>
    </r>
    <phoneticPr fontId="2" type="noConversion"/>
  </si>
  <si>
    <r>
      <rPr>
        <sz val="10"/>
        <rFont val="宋体"/>
        <family val="3"/>
        <charset val="134"/>
      </rPr>
      <t>李怡勇</t>
    </r>
    <r>
      <rPr>
        <sz val="10"/>
        <rFont val="Arial"/>
        <family val="2"/>
      </rPr>
      <t>,</t>
    </r>
    <r>
      <rPr>
        <sz val="10"/>
        <rFont val="宋体"/>
        <family val="3"/>
        <charset val="134"/>
      </rPr>
      <t>王卫杰等</t>
    </r>
    <phoneticPr fontId="2" type="noConversion"/>
  </si>
  <si>
    <t>TP393.4</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</si>
</sst>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 x14ac:knownFonts="1">
    <font>
      <sz val="10"/>
      <name val="Arial"/>
      <family val="2"/>
    </font>
    <font>
      <sz val="10"/>
      <name val="Arial"/>
      <family val="2"/>
    </font>
    <font>
      <sz val="9"/>
      <name val="宋体"/>
      <family val="3"/>
      <charset val="134"/>
    </font>
    <font>
      <sz val="10"/>
      <name val="宋体"/>
      <family val="3"/>
      <charset val="134"/>
    </font>
  </fonts>
  <fills count="2">
    <fill>
      <patternFill patternType="none"/>
    </fill>
    <fill>
      <patternFill patternType="gray125"/>
    </fill>
  </fills>
  <borders count="1">
    <border>
      <left/>
      <right/>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cellStyleXfs>
  <cellXfs count="1">
    <xf numFmtId="0" fontId="0" fillId="0" borderId="0" xfId="0"/>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D1" workbookViewId="0">
      <selection activeCell="J29" sqref="J29"/>
    </sheetView>
  </sheetViews>
  <sheetFormatPr defaultColWidth="9" defaultRowHeight="12.75" x14ac:dyDescent="0.2"/>
  <cols>
    <col min="1" max="1" width="6.42578125" customWidth="1"/>
    <col min="2" max="2" width="32.140625" customWidth="1"/>
    <col min="3" max="4" width="7.140625" customWidth="1"/>
    <col min="5" max="5" width="17.42578125" customWidth="1"/>
    <col min="6" max="6" width="19.42578125" customWidth="1"/>
    <col min="7" max="7" width="20.85546875" customWidth="1"/>
    <col min="8" max="8" width="14.7109375" customWidth="1"/>
    <col min="11" max="11" width="23.5703125" customWidth="1"/>
    <col min="18" max="18" width="11.7109375" customWidth="1"/>
    <col min="19" max="19" width="12.28515625" customWidth="1"/>
    <col min="23" max="23" width="20.140625" customWidth="1"/>
    <col min="24" max="24" width="17.85546875" customWidth="1"/>
    <col min="25" max="25" width="18.42578125" customWidth="1"/>
  </cols>
  <sheetData>
    <row r="1" spans="1:26" x14ac:dyDescent="0.2">
      <c r="A1" t="s">
        <v>0</v>
      </c>
      <c r="B1" t="s">
        <v>1</v>
      </c>
      <c r="C1" t="s">
        <v>2</v>
      </c>
      <c r="D1" t="s">
        <v>3</v>
      </c>
      <c r="F1" t="s">
        <v>4</v>
      </c>
      <c r="G1" t="s">
        <v>5</v>
      </c>
      <c r="H1" t="s">
        <v>6</v>
      </c>
      <c r="I1" t="s">
        <v>7</v>
      </c>
      <c r="J1" t="s">
        <v>8</v>
      </c>
      <c r="K1" t="s">
        <v>9</v>
      </c>
      <c r="L1" t="s">
        <v>10</v>
      </c>
      <c r="M1" t="s">
        <v>11</v>
      </c>
      <c r="N1" t="s">
        <v>12</v>
      </c>
      <c r="S1" t="s">
        <v>13</v>
      </c>
      <c r="T1" t="s">
        <v>14</v>
      </c>
      <c r="U1" t="s">
        <v>15</v>
      </c>
      <c r="V1" t="s">
        <v>16</v>
      </c>
      <c r="W1" t="s">
        <v>17</v>
      </c>
      <c r="X1" t="s">
        <v>18</v>
      </c>
      <c r="Y1" t="s">
        <v>19</v>
      </c>
      <c r="Z1" t="s">
        <v>20</v>
      </c>
    </row>
    <row r="2" spans="1:26" x14ac:dyDescent="0.2">
      <c r="A2" t="s">
        <v>21</v>
      </c>
      <c r="B2" t="s">
        <v>22</v>
      </c>
      <c r="C2" t="s">
        <v>23</v>
      </c>
      <c r="D2" t="s">
        <v>24</v>
      </c>
      <c r="E2" t="str">
        <f>SUBSTITUTE(F2,"-","")</f>
        <v>9787118121964</v>
      </c>
      <c r="F2" t="s">
        <v>25</v>
      </c>
      <c r="G2" t="s">
        <v>26</v>
      </c>
      <c r="H2" t="s">
        <v>27</v>
      </c>
      <c r="I2">
        <v>122</v>
      </c>
      <c r="K2" t="s">
        <v>28</v>
      </c>
      <c r="L2" t="s">
        <v>29</v>
      </c>
      <c r="M2">
        <v>280</v>
      </c>
      <c r="N2">
        <v>17.5</v>
      </c>
      <c r="O2" t="str">
        <f>SUBSTITUTE(P2,".","")</f>
        <v>202210</v>
      </c>
      <c r="P2" t="str">
        <f>SUBSTITUTE(Q2,"-",".")</f>
        <v>2022.10</v>
      </c>
      <c r="Q2" t="str">
        <f>MID(S2,1,7)</f>
        <v>2022-10</v>
      </c>
      <c r="R2" t="str">
        <f>SUBSTITUTE(S2,"-","/")</f>
        <v>2022/10/17</v>
      </c>
      <c r="S2" t="s">
        <v>30</v>
      </c>
      <c r="T2" t="s">
        <v>36</v>
      </c>
      <c r="U2">
        <v>1500</v>
      </c>
      <c r="V2" t="s">
        <v>32</v>
      </c>
      <c r="W2" t="s">
        <v>33</v>
      </c>
      <c r="X2" t="s">
        <v>34</v>
      </c>
      <c r="Y2" t="s">
        <v>35</v>
      </c>
      <c r="Z2" t="s">
        <v>36</v>
      </c>
    </row>
    <row r="3" spans="1:26" x14ac:dyDescent="0.2">
      <c r="A3" t="s">
        <v>93</v>
      </c>
      <c r="B3" t="s">
        <v>94</v>
      </c>
      <c r="C3" t="s">
        <v>23</v>
      </c>
      <c r="D3" t="s">
        <v>24</v>
      </c>
      <c r="E3" t="str">
        <f t="shared" ref="E3:E17" si="0">SUBSTITUTE(F3,"-","")</f>
        <v>9787118125580</v>
      </c>
      <c r="F3" t="s">
        <v>95</v>
      </c>
      <c r="G3" t="s">
        <v>59</v>
      </c>
      <c r="H3" t="s">
        <v>96</v>
      </c>
      <c r="I3">
        <v>189</v>
      </c>
      <c r="J3" t="s">
        <v>70</v>
      </c>
      <c r="K3" t="s">
        <v>97</v>
      </c>
      <c r="L3" t="s">
        <v>29</v>
      </c>
      <c r="M3">
        <v>672</v>
      </c>
      <c r="N3">
        <v>42</v>
      </c>
      <c r="O3" t="str">
        <f t="shared" ref="O3:O17" si="1">SUBSTITUTE(P3,".","")</f>
        <v>202210</v>
      </c>
      <c r="P3" t="str">
        <f t="shared" ref="P3:P17" si="2">SUBSTITUTE(Q3,"-",".")</f>
        <v>2022.10</v>
      </c>
      <c r="Q3" t="str">
        <f t="shared" ref="Q3:Q17" si="3">MID(S3,1,7)</f>
        <v>2022-10</v>
      </c>
      <c r="R3" t="str">
        <f t="shared" ref="R3:R17" si="4">SUBSTITUTE(S3,"-","/")</f>
        <v>2022/10/17</v>
      </c>
      <c r="S3" t="s">
        <v>30</v>
      </c>
      <c r="T3" t="s">
        <v>65</v>
      </c>
      <c r="U3">
        <v>1500</v>
      </c>
      <c r="V3" t="s">
        <v>32</v>
      </c>
      <c r="W3" t="s">
        <v>98</v>
      </c>
      <c r="X3" t="s">
        <v>99</v>
      </c>
      <c r="Y3" t="s">
        <v>100</v>
      </c>
      <c r="Z3" t="s">
        <v>65</v>
      </c>
    </row>
    <row r="4" spans="1:26" x14ac:dyDescent="0.2">
      <c r="A4" t="s">
        <v>118</v>
      </c>
      <c r="B4" t="s">
        <v>119</v>
      </c>
      <c r="C4" t="s">
        <v>23</v>
      </c>
      <c r="D4" t="s">
        <v>24</v>
      </c>
      <c r="E4" t="str">
        <f t="shared" si="0"/>
        <v>9787118125597</v>
      </c>
      <c r="F4" t="s">
        <v>120</v>
      </c>
      <c r="G4" t="s">
        <v>59</v>
      </c>
      <c r="H4" t="s">
        <v>121</v>
      </c>
      <c r="I4">
        <v>142</v>
      </c>
      <c r="J4" t="s">
        <v>70</v>
      </c>
      <c r="K4" t="s">
        <v>122</v>
      </c>
      <c r="L4" t="s">
        <v>29</v>
      </c>
      <c r="M4">
        <v>388</v>
      </c>
      <c r="N4">
        <v>24.25</v>
      </c>
      <c r="O4" t="str">
        <f t="shared" si="1"/>
        <v>202210</v>
      </c>
      <c r="P4" t="str">
        <f t="shared" si="2"/>
        <v>2022.10</v>
      </c>
      <c r="Q4" t="str">
        <f t="shared" si="3"/>
        <v>2022-10</v>
      </c>
      <c r="R4" t="str">
        <f t="shared" si="4"/>
        <v>2022/10/17</v>
      </c>
      <c r="S4" t="s">
        <v>30</v>
      </c>
      <c r="T4" t="s">
        <v>92</v>
      </c>
      <c r="U4">
        <v>1500</v>
      </c>
      <c r="V4" t="s">
        <v>32</v>
      </c>
      <c r="W4" t="s">
        <v>123</v>
      </c>
      <c r="X4" t="s">
        <v>124</v>
      </c>
      <c r="Y4" t="s">
        <v>125</v>
      </c>
      <c r="Z4" t="s">
        <v>92</v>
      </c>
    </row>
    <row r="5" spans="1:26" x14ac:dyDescent="0.2">
      <c r="A5" t="s">
        <v>150</v>
      </c>
      <c r="B5" t="s">
        <v>151</v>
      </c>
      <c r="C5" t="s">
        <v>23</v>
      </c>
      <c r="D5" t="s">
        <v>24</v>
      </c>
      <c r="E5" t="str">
        <f t="shared" si="0"/>
        <v>9787118125603</v>
      </c>
      <c r="F5" t="s">
        <v>152</v>
      </c>
      <c r="G5" t="s">
        <v>26</v>
      </c>
      <c r="H5" t="s">
        <v>153</v>
      </c>
      <c r="I5">
        <v>48</v>
      </c>
      <c r="K5" t="s">
        <v>154</v>
      </c>
      <c r="L5" t="s">
        <v>37</v>
      </c>
      <c r="M5">
        <v>280</v>
      </c>
      <c r="N5">
        <v>17.5</v>
      </c>
      <c r="O5" t="str">
        <f t="shared" si="1"/>
        <v>202210</v>
      </c>
      <c r="P5" t="str">
        <f t="shared" si="2"/>
        <v>2022.10</v>
      </c>
      <c r="Q5" t="str">
        <f t="shared" si="3"/>
        <v>2022-10</v>
      </c>
      <c r="R5" t="str">
        <f t="shared" si="4"/>
        <v>2022/10/26</v>
      </c>
      <c r="S5" t="s">
        <v>62</v>
      </c>
      <c r="T5" t="s">
        <v>38</v>
      </c>
      <c r="U5">
        <v>1000</v>
      </c>
      <c r="V5" t="s">
        <v>32</v>
      </c>
      <c r="W5" t="s">
        <v>155</v>
      </c>
      <c r="X5" t="s">
        <v>156</v>
      </c>
      <c r="Y5" t="s">
        <v>31</v>
      </c>
      <c r="Z5" t="s">
        <v>38</v>
      </c>
    </row>
    <row r="6" spans="1:26" x14ac:dyDescent="0.2">
      <c r="A6" t="s">
        <v>84</v>
      </c>
      <c r="B6" t="s">
        <v>85</v>
      </c>
      <c r="C6" t="s">
        <v>23</v>
      </c>
      <c r="D6" t="s">
        <v>24</v>
      </c>
      <c r="E6" t="str">
        <f t="shared" si="0"/>
        <v>9787118125627</v>
      </c>
      <c r="F6" t="s">
        <v>86</v>
      </c>
      <c r="G6" t="s">
        <v>59</v>
      </c>
      <c r="H6" t="s">
        <v>87</v>
      </c>
      <c r="I6">
        <v>135</v>
      </c>
      <c r="J6" t="s">
        <v>70</v>
      </c>
      <c r="K6" t="s">
        <v>88</v>
      </c>
      <c r="L6" t="s">
        <v>29</v>
      </c>
      <c r="M6">
        <v>360</v>
      </c>
      <c r="N6">
        <v>22.5</v>
      </c>
      <c r="O6" t="str">
        <f t="shared" si="1"/>
        <v>202210</v>
      </c>
      <c r="P6" t="str">
        <f t="shared" si="2"/>
        <v>2022.10</v>
      </c>
      <c r="Q6" t="str">
        <f t="shared" si="3"/>
        <v>2022-10</v>
      </c>
      <c r="R6" t="str">
        <f t="shared" si="4"/>
        <v>2022/10/17</v>
      </c>
      <c r="S6" t="s">
        <v>30</v>
      </c>
      <c r="T6" t="s">
        <v>92</v>
      </c>
      <c r="U6">
        <v>1500</v>
      </c>
      <c r="V6" t="s">
        <v>32</v>
      </c>
      <c r="W6" t="s">
        <v>89</v>
      </c>
      <c r="X6" t="s">
        <v>90</v>
      </c>
      <c r="Y6" t="s">
        <v>91</v>
      </c>
      <c r="Z6" t="s">
        <v>92</v>
      </c>
    </row>
    <row r="7" spans="1:26" x14ac:dyDescent="0.2">
      <c r="A7" t="s">
        <v>66</v>
      </c>
      <c r="B7" t="s">
        <v>67</v>
      </c>
      <c r="C7" t="s">
        <v>23</v>
      </c>
      <c r="D7" t="s">
        <v>24</v>
      </c>
      <c r="E7" t="str">
        <f t="shared" si="0"/>
        <v>9787118125634</v>
      </c>
      <c r="F7" t="s">
        <v>68</v>
      </c>
      <c r="G7" t="s">
        <v>59</v>
      </c>
      <c r="H7" t="s">
        <v>69</v>
      </c>
      <c r="I7">
        <v>148</v>
      </c>
      <c r="J7" t="s">
        <v>70</v>
      </c>
      <c r="K7" t="s">
        <v>71</v>
      </c>
      <c r="L7" t="s">
        <v>29</v>
      </c>
      <c r="M7">
        <v>556</v>
      </c>
      <c r="N7">
        <v>34.75</v>
      </c>
      <c r="O7" t="str">
        <f t="shared" si="1"/>
        <v>202210</v>
      </c>
      <c r="P7" t="str">
        <f t="shared" si="2"/>
        <v>2022.10</v>
      </c>
      <c r="Q7" t="str">
        <f t="shared" si="3"/>
        <v>2022-10</v>
      </c>
      <c r="R7" t="str">
        <f t="shared" si="4"/>
        <v>2022/10/17</v>
      </c>
      <c r="S7" t="s">
        <v>30</v>
      </c>
      <c r="T7" t="s">
        <v>75</v>
      </c>
      <c r="U7">
        <v>1500</v>
      </c>
      <c r="V7" t="s">
        <v>32</v>
      </c>
      <c r="W7" t="s">
        <v>72</v>
      </c>
      <c r="X7" t="s">
        <v>73</v>
      </c>
      <c r="Y7" t="s">
        <v>74</v>
      </c>
      <c r="Z7" t="s">
        <v>75</v>
      </c>
    </row>
    <row r="8" spans="1:26" x14ac:dyDescent="0.2">
      <c r="A8" t="s">
        <v>101</v>
      </c>
      <c r="B8" t="s">
        <v>102</v>
      </c>
      <c r="C8" t="s">
        <v>23</v>
      </c>
      <c r="D8" t="s">
        <v>24</v>
      </c>
      <c r="E8" t="str">
        <f t="shared" si="0"/>
        <v>9787118125641</v>
      </c>
      <c r="F8" t="s">
        <v>103</v>
      </c>
      <c r="G8" t="s">
        <v>59</v>
      </c>
      <c r="H8" t="s">
        <v>104</v>
      </c>
      <c r="I8">
        <v>158</v>
      </c>
      <c r="J8" t="s">
        <v>70</v>
      </c>
      <c r="K8" t="s">
        <v>105</v>
      </c>
      <c r="L8" t="s">
        <v>29</v>
      </c>
      <c r="M8">
        <v>564</v>
      </c>
      <c r="N8">
        <v>35.25</v>
      </c>
      <c r="O8" t="str">
        <f t="shared" si="1"/>
        <v>202210</v>
      </c>
      <c r="P8" t="str">
        <f t="shared" si="2"/>
        <v>2022.10</v>
      </c>
      <c r="Q8" t="str">
        <f t="shared" si="3"/>
        <v>2022-10</v>
      </c>
      <c r="R8" t="str">
        <f t="shared" si="4"/>
        <v>2022/10/17</v>
      </c>
      <c r="S8" t="s">
        <v>30</v>
      </c>
      <c r="T8" t="s">
        <v>75</v>
      </c>
      <c r="U8">
        <v>1500</v>
      </c>
      <c r="V8" t="s">
        <v>32</v>
      </c>
      <c r="W8" t="s">
        <v>106</v>
      </c>
      <c r="X8" t="s">
        <v>107</v>
      </c>
      <c r="Y8" t="s">
        <v>108</v>
      </c>
      <c r="Z8" t="s">
        <v>75</v>
      </c>
    </row>
    <row r="9" spans="1:26" x14ac:dyDescent="0.2">
      <c r="A9" t="s">
        <v>76</v>
      </c>
      <c r="B9" t="s">
        <v>77</v>
      </c>
      <c r="C9" t="s">
        <v>23</v>
      </c>
      <c r="D9" t="s">
        <v>24</v>
      </c>
      <c r="E9" t="str">
        <f t="shared" si="0"/>
        <v>9787118125658</v>
      </c>
      <c r="F9" t="s">
        <v>78</v>
      </c>
      <c r="G9" t="s">
        <v>59</v>
      </c>
      <c r="H9" t="s">
        <v>79</v>
      </c>
      <c r="I9">
        <v>139</v>
      </c>
      <c r="J9" t="s">
        <v>70</v>
      </c>
      <c r="K9" t="s">
        <v>80</v>
      </c>
      <c r="L9" t="s">
        <v>29</v>
      </c>
      <c r="M9">
        <v>440</v>
      </c>
      <c r="N9">
        <v>27.5</v>
      </c>
      <c r="O9" t="str">
        <f t="shared" si="1"/>
        <v>202210</v>
      </c>
      <c r="P9" t="str">
        <f t="shared" si="2"/>
        <v>2022.10</v>
      </c>
      <c r="Q9" t="str">
        <f t="shared" si="3"/>
        <v>2022-10</v>
      </c>
      <c r="R9" t="str">
        <f t="shared" si="4"/>
        <v>2022/10/17</v>
      </c>
      <c r="S9" t="s">
        <v>30</v>
      </c>
      <c r="T9" t="s">
        <v>55</v>
      </c>
      <c r="U9">
        <v>1500</v>
      </c>
      <c r="V9" t="s">
        <v>32</v>
      </c>
      <c r="W9" t="s">
        <v>81</v>
      </c>
      <c r="X9" t="s">
        <v>82</v>
      </c>
      <c r="Y9" t="s">
        <v>83</v>
      </c>
      <c r="Z9" t="s">
        <v>55</v>
      </c>
    </row>
    <row r="10" spans="1:26" x14ac:dyDescent="0.2">
      <c r="A10" t="s">
        <v>109</v>
      </c>
      <c r="B10" t="s">
        <v>110</v>
      </c>
      <c r="C10" t="s">
        <v>23</v>
      </c>
      <c r="D10" t="s">
        <v>24</v>
      </c>
      <c r="E10" t="str">
        <f t="shared" si="0"/>
        <v>9787118125665</v>
      </c>
      <c r="F10" t="s">
        <v>111</v>
      </c>
      <c r="G10" t="s">
        <v>59</v>
      </c>
      <c r="H10" t="s">
        <v>112</v>
      </c>
      <c r="I10">
        <v>106</v>
      </c>
      <c r="J10" t="s">
        <v>70</v>
      </c>
      <c r="K10" t="s">
        <v>113</v>
      </c>
      <c r="L10" t="s">
        <v>29</v>
      </c>
      <c r="M10">
        <v>244</v>
      </c>
      <c r="N10">
        <v>15.25</v>
      </c>
      <c r="O10" t="str">
        <f t="shared" si="1"/>
        <v>202210</v>
      </c>
      <c r="P10" t="str">
        <f t="shared" si="2"/>
        <v>2022.10</v>
      </c>
      <c r="Q10" t="str">
        <f t="shared" si="3"/>
        <v>2022-10</v>
      </c>
      <c r="R10" t="str">
        <f t="shared" si="4"/>
        <v>2022/10/17</v>
      </c>
      <c r="S10" t="s">
        <v>30</v>
      </c>
      <c r="T10" t="s">
        <v>117</v>
      </c>
      <c r="U10">
        <v>1500</v>
      </c>
      <c r="V10" t="s">
        <v>32</v>
      </c>
      <c r="W10" t="s">
        <v>114</v>
      </c>
      <c r="X10" t="s">
        <v>115</v>
      </c>
      <c r="Y10" t="s">
        <v>116</v>
      </c>
      <c r="Z10" t="s">
        <v>117</v>
      </c>
    </row>
    <row r="11" spans="1:26" x14ac:dyDescent="0.2">
      <c r="A11" t="s">
        <v>126</v>
      </c>
      <c r="B11" t="s">
        <v>127</v>
      </c>
      <c r="C11" t="s">
        <v>23</v>
      </c>
      <c r="D11" t="s">
        <v>24</v>
      </c>
      <c r="E11" t="str">
        <f t="shared" si="0"/>
        <v>9787118126129</v>
      </c>
      <c r="F11" t="s">
        <v>128</v>
      </c>
      <c r="G11" t="s">
        <v>59</v>
      </c>
      <c r="H11" t="s">
        <v>129</v>
      </c>
      <c r="I11">
        <v>78</v>
      </c>
      <c r="K11" t="s">
        <v>130</v>
      </c>
      <c r="L11" t="s">
        <v>37</v>
      </c>
      <c r="M11">
        <v>364</v>
      </c>
      <c r="N11">
        <v>22.75</v>
      </c>
      <c r="O11" t="str">
        <f t="shared" si="1"/>
        <v>202210</v>
      </c>
      <c r="P11" t="str">
        <f t="shared" si="2"/>
        <v>2022.10</v>
      </c>
      <c r="Q11" t="str">
        <f t="shared" si="3"/>
        <v>2022-10</v>
      </c>
      <c r="R11" t="str">
        <f t="shared" si="4"/>
        <v>2022/10/18</v>
      </c>
      <c r="S11" t="s">
        <v>134</v>
      </c>
      <c r="T11" t="s">
        <v>55</v>
      </c>
      <c r="U11">
        <v>2000</v>
      </c>
      <c r="V11" t="s">
        <v>32</v>
      </c>
      <c r="W11" t="s">
        <v>131</v>
      </c>
      <c r="X11" t="s">
        <v>132</v>
      </c>
      <c r="Y11" t="s">
        <v>133</v>
      </c>
      <c r="Z11" t="s">
        <v>55</v>
      </c>
    </row>
    <row r="12" spans="1:26" x14ac:dyDescent="0.2">
      <c r="A12" t="s">
        <v>40</v>
      </c>
      <c r="B12" t="s">
        <v>41</v>
      </c>
      <c r="C12" t="s">
        <v>23</v>
      </c>
      <c r="D12" t="s">
        <v>24</v>
      </c>
      <c r="E12" t="str">
        <f t="shared" si="0"/>
        <v>9787118126143</v>
      </c>
      <c r="F12" t="s">
        <v>42</v>
      </c>
      <c r="G12" t="s">
        <v>43</v>
      </c>
      <c r="H12" t="s">
        <v>167</v>
      </c>
      <c r="I12">
        <v>98</v>
      </c>
      <c r="K12" t="s">
        <v>44</v>
      </c>
      <c r="L12" t="s">
        <v>37</v>
      </c>
      <c r="M12">
        <v>304</v>
      </c>
      <c r="N12">
        <v>19</v>
      </c>
      <c r="O12" t="str">
        <f t="shared" si="1"/>
        <v>202210</v>
      </c>
      <c r="P12" t="str">
        <f t="shared" si="2"/>
        <v>2022.10</v>
      </c>
      <c r="Q12" t="str">
        <f t="shared" si="3"/>
        <v>2022-10</v>
      </c>
      <c r="R12" t="str">
        <f t="shared" si="4"/>
        <v>2022/10/17</v>
      </c>
      <c r="S12" t="s">
        <v>30</v>
      </c>
      <c r="T12" t="s">
        <v>47</v>
      </c>
      <c r="U12">
        <v>2000</v>
      </c>
      <c r="V12" t="s">
        <v>32</v>
      </c>
      <c r="W12" t="s">
        <v>45</v>
      </c>
      <c r="X12" t="s">
        <v>46</v>
      </c>
      <c r="Y12" t="s">
        <v>31</v>
      </c>
      <c r="Z12" t="s">
        <v>47</v>
      </c>
    </row>
    <row r="13" spans="1:26" x14ac:dyDescent="0.2">
      <c r="A13" t="s">
        <v>144</v>
      </c>
      <c r="B13" t="s">
        <v>145</v>
      </c>
      <c r="C13" t="s">
        <v>23</v>
      </c>
      <c r="D13" t="s">
        <v>24</v>
      </c>
      <c r="E13" t="str">
        <f t="shared" si="0"/>
        <v>9787118126167</v>
      </c>
      <c r="F13" t="s">
        <v>146</v>
      </c>
      <c r="G13" t="s">
        <v>59</v>
      </c>
      <c r="H13" t="s">
        <v>147</v>
      </c>
      <c r="I13">
        <v>92</v>
      </c>
      <c r="K13" t="s">
        <v>165</v>
      </c>
      <c r="L13" t="s">
        <v>29</v>
      </c>
      <c r="M13">
        <v>256</v>
      </c>
      <c r="N13">
        <v>16</v>
      </c>
      <c r="O13" t="str">
        <f t="shared" si="1"/>
        <v>202210</v>
      </c>
      <c r="P13" t="str">
        <f t="shared" si="2"/>
        <v>2022.10</v>
      </c>
      <c r="Q13" t="str">
        <f t="shared" si="3"/>
        <v>2022-10</v>
      </c>
      <c r="R13" t="str">
        <f t="shared" si="4"/>
        <v>2022/10/17</v>
      </c>
      <c r="S13" t="s">
        <v>30</v>
      </c>
      <c r="T13" t="s">
        <v>36</v>
      </c>
      <c r="U13">
        <v>2000</v>
      </c>
      <c r="V13" t="s">
        <v>32</v>
      </c>
      <c r="W13" t="s">
        <v>148</v>
      </c>
      <c r="X13" t="s">
        <v>149</v>
      </c>
      <c r="Y13" t="s">
        <v>31</v>
      </c>
      <c r="Z13" t="s">
        <v>36</v>
      </c>
    </row>
    <row r="14" spans="1:26" x14ac:dyDescent="0.2">
      <c r="A14" t="s">
        <v>56</v>
      </c>
      <c r="B14" t="s">
        <v>57</v>
      </c>
      <c r="C14" t="s">
        <v>23</v>
      </c>
      <c r="D14" t="s">
        <v>24</v>
      </c>
      <c r="E14" t="str">
        <f t="shared" si="0"/>
        <v>9787118126181</v>
      </c>
      <c r="F14" t="s">
        <v>58</v>
      </c>
      <c r="G14" t="s">
        <v>59</v>
      </c>
      <c r="H14" t="s">
        <v>60</v>
      </c>
      <c r="I14">
        <v>65</v>
      </c>
      <c r="K14" t="s">
        <v>61</v>
      </c>
      <c r="L14" t="s">
        <v>29</v>
      </c>
      <c r="M14">
        <v>164</v>
      </c>
      <c r="N14">
        <v>10.25</v>
      </c>
      <c r="O14" t="str">
        <f t="shared" si="1"/>
        <v>202210</v>
      </c>
      <c r="P14" t="str">
        <f t="shared" si="2"/>
        <v>2022.10</v>
      </c>
      <c r="Q14" t="str">
        <f t="shared" si="3"/>
        <v>2022-10</v>
      </c>
      <c r="R14" t="str">
        <f t="shared" si="4"/>
        <v>2022/10/26</v>
      </c>
      <c r="S14" t="s">
        <v>62</v>
      </c>
      <c r="T14" t="s">
        <v>38</v>
      </c>
      <c r="U14">
        <v>327</v>
      </c>
      <c r="V14" t="s">
        <v>32</v>
      </c>
      <c r="W14" t="s">
        <v>63</v>
      </c>
      <c r="X14" t="s">
        <v>64</v>
      </c>
      <c r="Y14" t="s">
        <v>31</v>
      </c>
      <c r="Z14" t="s">
        <v>38</v>
      </c>
    </row>
    <row r="15" spans="1:26" x14ac:dyDescent="0.2">
      <c r="A15" t="s">
        <v>135</v>
      </c>
      <c r="B15" t="s">
        <v>136</v>
      </c>
      <c r="C15" t="s">
        <v>23</v>
      </c>
      <c r="D15" t="s">
        <v>24</v>
      </c>
      <c r="E15" t="str">
        <f t="shared" si="0"/>
        <v>9787118126235</v>
      </c>
      <c r="F15" t="s">
        <v>137</v>
      </c>
      <c r="G15" t="s">
        <v>138</v>
      </c>
      <c r="H15" t="s">
        <v>139</v>
      </c>
      <c r="I15">
        <v>68</v>
      </c>
      <c r="K15" t="s">
        <v>140</v>
      </c>
      <c r="L15" t="s">
        <v>29</v>
      </c>
      <c r="M15">
        <v>136</v>
      </c>
      <c r="N15">
        <v>8.5</v>
      </c>
      <c r="O15" t="str">
        <f t="shared" si="1"/>
        <v>202210</v>
      </c>
      <c r="P15" t="str">
        <f t="shared" si="2"/>
        <v>2022.10</v>
      </c>
      <c r="Q15" t="str">
        <f t="shared" si="3"/>
        <v>2022-10</v>
      </c>
      <c r="R15" t="str">
        <f t="shared" si="4"/>
        <v>2022/10/17</v>
      </c>
      <c r="S15" t="s">
        <v>30</v>
      </c>
      <c r="T15" t="s">
        <v>143</v>
      </c>
      <c r="U15">
        <v>1500</v>
      </c>
      <c r="V15" t="s">
        <v>32</v>
      </c>
      <c r="W15" t="s">
        <v>141</v>
      </c>
      <c r="X15" t="s">
        <v>142</v>
      </c>
      <c r="Y15" t="s">
        <v>31</v>
      </c>
      <c r="Z15" t="s">
        <v>143</v>
      </c>
    </row>
    <row r="16" spans="1:26" x14ac:dyDescent="0.2">
      <c r="A16" t="s">
        <v>48</v>
      </c>
      <c r="B16" t="s">
        <v>49</v>
      </c>
      <c r="C16" t="s">
        <v>23</v>
      </c>
      <c r="D16" t="s">
        <v>24</v>
      </c>
      <c r="E16" t="str">
        <f t="shared" si="0"/>
        <v>9787118126266</v>
      </c>
      <c r="F16" t="s">
        <v>50</v>
      </c>
      <c r="G16" t="s">
        <v>51</v>
      </c>
      <c r="H16" t="s">
        <v>52</v>
      </c>
      <c r="I16">
        <v>156</v>
      </c>
      <c r="K16" t="s">
        <v>166</v>
      </c>
      <c r="L16" t="s">
        <v>29</v>
      </c>
      <c r="M16">
        <v>356</v>
      </c>
      <c r="N16">
        <v>22.25</v>
      </c>
      <c r="O16" t="str">
        <f t="shared" si="1"/>
        <v>202210</v>
      </c>
      <c r="P16" t="str">
        <f t="shared" si="2"/>
        <v>2022.10</v>
      </c>
      <c r="Q16" t="str">
        <f t="shared" si="3"/>
        <v>2022-10</v>
      </c>
      <c r="R16" t="str">
        <f t="shared" si="4"/>
        <v>2022/10/17</v>
      </c>
      <c r="S16" t="s">
        <v>30</v>
      </c>
      <c r="T16" t="s">
        <v>55</v>
      </c>
      <c r="U16">
        <v>1500</v>
      </c>
      <c r="V16" t="s">
        <v>32</v>
      </c>
      <c r="W16" t="s">
        <v>53</v>
      </c>
      <c r="X16" t="s">
        <v>54</v>
      </c>
      <c r="Y16" t="s">
        <v>31</v>
      </c>
      <c r="Z16" t="s">
        <v>55</v>
      </c>
    </row>
    <row r="17" spans="1:26" x14ac:dyDescent="0.2">
      <c r="A17" t="s">
        <v>157</v>
      </c>
      <c r="B17" t="s">
        <v>158</v>
      </c>
      <c r="C17" t="s">
        <v>23</v>
      </c>
      <c r="D17" t="s">
        <v>24</v>
      </c>
      <c r="E17" t="str">
        <f t="shared" si="0"/>
        <v>9787118126631</v>
      </c>
      <c r="F17" t="s">
        <v>159</v>
      </c>
      <c r="G17" t="s">
        <v>59</v>
      </c>
      <c r="H17" t="s">
        <v>160</v>
      </c>
      <c r="I17">
        <v>98</v>
      </c>
      <c r="K17" t="s">
        <v>161</v>
      </c>
      <c r="L17" t="s">
        <v>37</v>
      </c>
      <c r="M17">
        <v>232</v>
      </c>
      <c r="N17">
        <v>14.5</v>
      </c>
      <c r="O17" t="str">
        <f t="shared" si="1"/>
        <v>202210</v>
      </c>
      <c r="P17" t="str">
        <f t="shared" si="2"/>
        <v>2022.10</v>
      </c>
      <c r="Q17" t="str">
        <f t="shared" si="3"/>
        <v>2022-10</v>
      </c>
      <c r="R17" t="str">
        <f t="shared" si="4"/>
        <v>2022/10/20</v>
      </c>
      <c r="S17" t="s">
        <v>39</v>
      </c>
      <c r="T17" t="s">
        <v>38</v>
      </c>
      <c r="U17">
        <v>2000</v>
      </c>
      <c r="V17" t="s">
        <v>32</v>
      </c>
      <c r="W17" t="s">
        <v>162</v>
      </c>
      <c r="X17" t="s">
        <v>163</v>
      </c>
      <c r="Y17" t="s">
        <v>164</v>
      </c>
      <c r="Z17" t="s">
        <v>38</v>
      </c>
    </row>
  </sheetData>
  <sortState ref="A2:CJ31">
    <sortCondition ref="F2:F31"/>
  </sortState>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10</cp:lastModifiedBy>
  <dcterms:modified xsi:type="dcterms:W3CDTF">2022-10-28T02:16:50Z</dcterms:modified>
  <cp:category/>
  <cp:contentStatus/>
</cp:coreProperties>
</file>